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Таблица Спартакиада 2020" sheetId="1" r:id="rId1"/>
    <sheet name="Таблица Спартакиада 2019" sheetId="2" r:id="rId2"/>
    <sheet name="Таблица Спартакиада 2018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<sst xmlns="http://schemas.openxmlformats.org/spreadsheetml/2006/main" count="1539" uniqueCount="251">
  <si>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</si>
  <si>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</si>
  <si>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</si>
  <si>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</si>
  <si>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</si>
  <si>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</si>
  <si>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</si>
  <si>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</si>
  <si>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</si>
  <si>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</si>
  <si>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</si>
  <si>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</si>
  <si>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</si>
  <si>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</si>
  <si>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</si>
  <si>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</si>
  <si>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</si>
  <si>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</si>
  <si>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</si>
  <si>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</si>
  <si>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</si>
  <si>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</si>
  <si>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</si>
  <si>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</si>
  <si>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</si>
  <si>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</si>
  <si>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</si>
  <si>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</si>
  <si>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</si>
  <si>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</si>
  <si>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</si>
  <si>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</si>
  <si>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</si>
  <si>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</si>
  <si>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</si>
  <si>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</si>
  <si>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</si>
  <si>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</si>
  <si>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</si>
  <si>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</si>
  <si>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</si>
  <si>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</si>
  <si>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</si>
  <si>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</si>
  <si>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</si>
  <si>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</si>
  <si>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</si>
  <si>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</si>
  <si>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</si>
  <si>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</si>
  <si>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</si>
  <si>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</si>
  <si>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</si>
  <si>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</si>
  <si>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</si>
  <si>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</si>
  <si>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</si>
  <si>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</si>
  <si>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</si>
  <si>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</si>
  <si>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</si>
  <si>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</si>
  <si>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</si>
  <si>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</si>
  <si>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</si>
  <si>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</si>
  <si>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</si>
  <si>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</si>
  <si>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</si>
  <si>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</si>
  <si>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</si>
  <si>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</si>
  <si>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</si>
  <si>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</si>
  <si>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</si>
  <si>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</si>
  <si>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</si>
  <si>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</si>
  <si>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</si>
  <si>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</si>
  <si>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</si>
  <si>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</si>
  <si>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</si>
  <si>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</si>
  <si>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</si>
  <si>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</si>
  <si>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</si>
  <si>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</si>
  <si>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</si>
  <si>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</si>
  <si>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</si>
  <si>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</si>
  <si>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</si>
  <si>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</si>
  <si>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</si>
  <si>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</si>
  <si>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</si>
  <si>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</si>
  <si>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</si>
  <si>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</si>
  <si>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</si>
  <si>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</si>
  <si>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</si>
  <si>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</si>
  <si>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</si>
  <si>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</si>
  <si>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</si>
  <si>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</si>
  <si>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</si>
  <si>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</si>
  <si>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</si>
  <si>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</si>
  <si>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</si>
  <si>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</si>
  <si>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</si>
  <si>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</si>
  <si>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</si>
  <si>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</si>
  <si>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</si>
  <si>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</si>
  <si>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</si>
  <si>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</si>
  <si>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</si>
  <si>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</si>
  <si>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</si>
  <si>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</si>
  <si>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</si>
  <si>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</si>
  <si>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</si>
  <si>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</si>
  <si>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</si>
  <si>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</si>
  <si>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</si>
  <si>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</si>
  <si>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</si>
  <si>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</si>
  <si>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</si>
  <si>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</si>
  <si>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</si>
  <si>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</si>
  <si>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</si>
  <si>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</si>
  <si>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</si>
  <si>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</si>
  <si>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</si>
  <si>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</si>
  <si>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</si>
  <si>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</si>
  <si>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</si>
  <si>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</si>
  <si>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</si>
  <si>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</si>
  <si>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</si>
  <si>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</si>
  <si>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</si>
  <si>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</si>
  <si>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</si>
  <si>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</si>
  <si>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</si>
  <si>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</si>
  <si>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</si>
  <si>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</si>
  <si>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</si>
  <si>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</si>
  <si>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</si>
  <si>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</si>
  <si>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</si>
  <si>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</si>
  <si>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</si>
  <si>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</si>
  <si>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</si>
  <si>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</si>
  <si>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</si>
  <si>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</si>
  <si>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</si>
  <si>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</si>
  <si>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</si>
  <si>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</si>
  <si>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</si>
  <si>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</si>
  <si>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</si>
  <si>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</si>
  <si>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</si>
  <si>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</si>
  <si>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</si>
  <si>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</si>
  <si>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</si>
  <si>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</si>
  <si>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</si>
  <si>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</si>
  <si>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</si>
  <si>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</si>
  <si>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</si>
  <si>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</si>
  <si>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</si>
  <si>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</si>
  <si>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</si>
  <si>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</si>
  <si>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</si>
  <si>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</si>
  <si>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</si>
  <si>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</si>
  <si>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</si>
  <si>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</si>
  <si>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</si>
  <si>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</si>
  <si>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</si>
  <si>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</si>
  <si>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</si>
  <si>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</si>
  <si>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</si>
  <si>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</si>
  <si>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</si>
  <si>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</si>
  <si>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</si>
  <si>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</si>
  <si>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</si>
  <si>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</si>
  <si>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</si>
  <si>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</si>
  <si>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</si>
  <si>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</si>
  <si>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</si>
  <si>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</si>
  <si>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</si>
  <si>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</si>
  <si>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</si>
  <si>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</si>
  <si>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</si>
  <si>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</si>
  <si>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</si>
  <si>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</si>
  <si>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</si>
  <si>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</si>
  <si>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</si>
  <si>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</si>
  <si>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</si>
  <si>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</si>
  <si>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</si>
  <si>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</si>
  <si>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</si>
  <si>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</si>
  <si>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</si>
  <si>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</si>
  <si>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</si>
  <si>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</si>
  <si>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</si>
  <si>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</si>
  <si>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</si>
  <si>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</si>
  <si>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2-3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</si>
</sst>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14" fillId="0" borderId="118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5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3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4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49542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0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986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34" sqref="AX34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6" width="9.75390625" style="1" customWidth="1"/>
    <col min="7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28" t="s">
        <v>0</v>
      </c>
      <c r="B8" s="831" t="s">
        <v>1</v>
      </c>
      <c r="C8" s="822" t="s">
        <v>102</v>
      </c>
      <c r="D8" s="823"/>
      <c r="E8" s="822" t="s">
        <v>117</v>
      </c>
      <c r="F8" s="823"/>
      <c r="G8" s="822"/>
      <c r="H8" s="823"/>
      <c r="I8" s="822"/>
      <c r="J8" s="823"/>
      <c r="K8" s="822"/>
      <c r="L8" s="823"/>
      <c r="M8" s="822"/>
      <c r="N8" s="823"/>
      <c r="O8" s="822"/>
      <c r="P8" s="823"/>
      <c r="Q8" s="822"/>
      <c r="R8" s="823"/>
      <c r="S8" s="822"/>
      <c r="T8" s="823"/>
      <c r="U8" s="822"/>
      <c r="V8" s="823"/>
      <c r="W8" s="822"/>
      <c r="X8" s="823"/>
      <c r="Y8" s="822"/>
      <c r="Z8" s="823"/>
      <c r="AA8" s="822"/>
      <c r="AB8" s="823"/>
      <c r="AC8" s="822"/>
      <c r="AD8" s="823"/>
      <c r="AE8" s="822"/>
      <c r="AF8" s="823"/>
      <c r="AG8" s="822"/>
      <c r="AH8" s="823"/>
      <c r="AI8" s="822"/>
      <c r="AJ8" s="823"/>
      <c r="AK8" s="822"/>
      <c r="AL8" s="826"/>
      <c r="AM8" s="822"/>
      <c r="AN8" s="823"/>
      <c r="AO8" s="822"/>
      <c r="AP8" s="823"/>
      <c r="AQ8" s="822"/>
      <c r="AR8" s="823"/>
      <c r="AS8" s="826"/>
      <c r="AT8" s="823"/>
      <c r="AU8" s="820" t="s">
        <v>3</v>
      </c>
      <c r="AV8" s="821"/>
      <c r="AW8" s="820" t="s">
        <v>4</v>
      </c>
      <c r="AX8" s="821"/>
      <c r="AY8" s="820" t="s">
        <v>5</v>
      </c>
      <c r="AZ8" s="821"/>
      <c r="BA8" s="3"/>
    </row>
    <row r="9" spans="1:53" ht="16.5">
      <c r="A9" s="829"/>
      <c r="B9" s="832"/>
      <c r="C9" s="824"/>
      <c r="D9" s="825"/>
      <c r="E9" s="824"/>
      <c r="F9" s="825"/>
      <c r="G9" s="824"/>
      <c r="H9" s="825"/>
      <c r="I9" s="824"/>
      <c r="J9" s="825"/>
      <c r="K9" s="824"/>
      <c r="L9" s="825"/>
      <c r="M9" s="824"/>
      <c r="N9" s="825"/>
      <c r="O9" s="824"/>
      <c r="P9" s="825"/>
      <c r="Q9" s="824"/>
      <c r="R9" s="825"/>
      <c r="S9" s="824"/>
      <c r="T9" s="825"/>
      <c r="U9" s="824"/>
      <c r="V9" s="825"/>
      <c r="W9" s="824"/>
      <c r="X9" s="825"/>
      <c r="Y9" s="824"/>
      <c r="Z9" s="825"/>
      <c r="AA9" s="824"/>
      <c r="AB9" s="825"/>
      <c r="AC9" s="824"/>
      <c r="AD9" s="825"/>
      <c r="AE9" s="824"/>
      <c r="AF9" s="825"/>
      <c r="AG9" s="824"/>
      <c r="AH9" s="825"/>
      <c r="AI9" s="824"/>
      <c r="AJ9" s="825"/>
      <c r="AK9" s="824"/>
      <c r="AL9" s="827"/>
      <c r="AM9" s="824"/>
      <c r="AN9" s="825"/>
      <c r="AO9" s="824"/>
      <c r="AP9" s="825"/>
      <c r="AQ9" s="824"/>
      <c r="AR9" s="825"/>
      <c r="AS9" s="827"/>
      <c r="AT9" s="825"/>
      <c r="AU9" s="4"/>
      <c r="AV9" s="5"/>
      <c r="AW9" s="4"/>
      <c r="AX9" s="6"/>
      <c r="AY9" s="4"/>
      <c r="AZ9" s="5"/>
      <c r="BA9" s="3"/>
    </row>
    <row r="10" spans="1:53" ht="30" customHeight="1" thickBot="1">
      <c r="A10" s="830"/>
      <c r="B10" s="833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/>
      <c r="H12" s="771"/>
      <c r="I12" s="772"/>
      <c r="J12" s="773"/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8">AW12</f>
        <v>44</v>
      </c>
      <c r="AV12" s="764">
        <f aca="true" t="shared" si="1" ref="AV12:AV18">AV11+1</f>
        <v>1</v>
      </c>
      <c r="AW12" s="775">
        <f aca="true" t="shared" si="2" ref="AW12:AW18">D12+F12+H12+N12+J12+P12+R12+Z12+AB12+T12+L12+V12+X12+AF12+AD12+AJ12+AH12+AL12+AN12+AP12+AR12+AT12</f>
        <v>44</v>
      </c>
      <c r="AX12" s="819" t="s">
        <v>250</v>
      </c>
      <c r="AY12" s="776">
        <f>1+AY11</f>
        <v>1</v>
      </c>
      <c r="AZ12" s="777">
        <f aca="true" t="shared" si="3" ref="AZ12:AZ18">AZ11+1</f>
        <v>1</v>
      </c>
      <c r="BA12" s="16"/>
    </row>
    <row r="13" spans="1:53" s="2" customFormat="1" ht="27.75">
      <c r="A13" s="18"/>
      <c r="B13" s="72" t="s">
        <v>21</v>
      </c>
      <c r="C13" s="159" t="s">
        <v>101</v>
      </c>
      <c r="D13" s="778">
        <v>9</v>
      </c>
      <c r="E13" s="779">
        <v>3</v>
      </c>
      <c r="F13" s="780">
        <v>25</v>
      </c>
      <c r="G13" s="159"/>
      <c r="H13" s="778"/>
      <c r="I13" s="779"/>
      <c r="J13" s="780"/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34</v>
      </c>
      <c r="AV13" s="142">
        <f t="shared" si="1"/>
        <v>2</v>
      </c>
      <c r="AW13" s="782">
        <f t="shared" si="2"/>
        <v>34</v>
      </c>
      <c r="AX13" s="178">
        <v>7</v>
      </c>
      <c r="AY13" s="769">
        <f>1+AY12</f>
        <v>2</v>
      </c>
      <c r="AZ13" s="783">
        <f t="shared" si="3"/>
        <v>2</v>
      </c>
      <c r="BA13" s="16"/>
    </row>
    <row r="14" spans="1:53" s="2" customFormat="1" ht="27.75">
      <c r="A14" s="18"/>
      <c r="B14" s="72" t="s">
        <v>13</v>
      </c>
      <c r="C14" s="159" t="s">
        <v>83</v>
      </c>
      <c r="D14" s="778">
        <v>27</v>
      </c>
      <c r="E14" s="779"/>
      <c r="F14" s="780"/>
      <c r="G14" s="159"/>
      <c r="H14" s="778"/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27</v>
      </c>
      <c r="AV14" s="142">
        <f t="shared" si="1"/>
        <v>3</v>
      </c>
      <c r="AW14" s="782">
        <f t="shared" si="2"/>
        <v>27</v>
      </c>
      <c r="AX14" s="178">
        <v>9</v>
      </c>
      <c r="AY14" s="769">
        <f>1+AY13</f>
        <v>3</v>
      </c>
      <c r="AZ14" s="783">
        <f t="shared" si="3"/>
        <v>3</v>
      </c>
      <c r="BA14" s="55"/>
    </row>
    <row r="15" spans="1:53" s="2" customFormat="1" ht="27.75">
      <c r="A15" s="40"/>
      <c r="B15" s="70" t="s">
        <v>77</v>
      </c>
      <c r="C15" s="159" t="s">
        <v>100</v>
      </c>
      <c r="D15" s="778">
        <v>15</v>
      </c>
      <c r="E15" s="779"/>
      <c r="F15" s="780"/>
      <c r="G15" s="159"/>
      <c r="H15" s="778"/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15</v>
      </c>
      <c r="AV15" s="142">
        <f t="shared" si="1"/>
        <v>4</v>
      </c>
      <c r="AW15" s="782">
        <f t="shared" si="2"/>
        <v>15</v>
      </c>
      <c r="AX15" s="178">
        <v>17</v>
      </c>
      <c r="AY15" s="769">
        <f>1+AY14</f>
        <v>4</v>
      </c>
      <c r="AZ15" s="783">
        <f t="shared" si="3"/>
        <v>4</v>
      </c>
      <c r="BA15" s="16"/>
    </row>
    <row r="16" spans="1:53" s="2" customFormat="1" ht="27.75">
      <c r="A16" s="46"/>
      <c r="B16" s="72" t="s">
        <v>67</v>
      </c>
      <c r="C16" s="159" t="s">
        <v>96</v>
      </c>
      <c r="D16" s="778">
        <v>12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12</v>
      </c>
      <c r="AV16" s="142">
        <f t="shared" si="1"/>
        <v>5</v>
      </c>
      <c r="AW16" s="782">
        <f t="shared" si="2"/>
        <v>12</v>
      </c>
      <c r="AX16" s="178">
        <v>18</v>
      </c>
      <c r="AY16" s="769">
        <f>1+AY15</f>
        <v>5</v>
      </c>
      <c r="AZ16" s="783">
        <f t="shared" si="3"/>
        <v>5</v>
      </c>
      <c r="BA16" s="16"/>
    </row>
    <row r="17" spans="1:53" s="2" customFormat="1" ht="27.75">
      <c r="A17" s="46"/>
      <c r="B17" s="72" t="s">
        <v>18</v>
      </c>
      <c r="C17" s="159" t="s">
        <v>97</v>
      </c>
      <c r="D17" s="778">
        <v>11</v>
      </c>
      <c r="E17" s="779"/>
      <c r="F17" s="780"/>
      <c r="G17" s="159"/>
      <c r="H17" s="778"/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11</v>
      </c>
      <c r="AV17" s="142">
        <f t="shared" si="1"/>
        <v>6</v>
      </c>
      <c r="AW17" s="782">
        <f t="shared" si="2"/>
        <v>11</v>
      </c>
      <c r="AX17" s="178">
        <v>19</v>
      </c>
      <c r="AY17" s="769">
        <f>1+AY16</f>
        <v>6</v>
      </c>
      <c r="AZ17" s="783">
        <f t="shared" si="3"/>
        <v>6</v>
      </c>
      <c r="BA17" s="16"/>
    </row>
    <row r="18" spans="1:53" s="2" customFormat="1" ht="27.75">
      <c r="A18" s="46"/>
      <c r="B18" s="72" t="s">
        <v>64</v>
      </c>
      <c r="C18" s="159" t="s">
        <v>109</v>
      </c>
      <c r="D18" s="778">
        <v>3</v>
      </c>
      <c r="E18" s="779"/>
      <c r="F18" s="780"/>
      <c r="G18" s="159"/>
      <c r="H18" s="778"/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3</v>
      </c>
      <c r="AV18" s="142">
        <f t="shared" si="1"/>
        <v>7</v>
      </c>
      <c r="AW18" s="782">
        <f t="shared" si="2"/>
        <v>3</v>
      </c>
      <c r="AX18" s="178">
        <v>25</v>
      </c>
      <c r="AY18" s="769">
        <f>1+AY17</f>
        <v>7</v>
      </c>
      <c r="AZ18" s="783">
        <f t="shared" si="3"/>
        <v>7</v>
      </c>
      <c r="BA18" s="16"/>
    </row>
    <row r="19" spans="1:53" s="2" customFormat="1" ht="27.75" hidden="1">
      <c r="A19" s="46"/>
      <c r="B19" s="171" t="s">
        <v>54</v>
      </c>
      <c r="C19" s="159"/>
      <c r="D19" s="778"/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aca="true" t="shared" si="4" ref="AU19:AU32">AW19</f>
        <v>0</v>
      </c>
      <c r="AV19" s="142"/>
      <c r="AW19" s="782">
        <f aca="true" t="shared" si="5" ref="AW19:AW32"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hidden="1">
      <c r="A20" s="46"/>
      <c r="B20" s="72" t="s">
        <v>65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784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t="shared" si="4"/>
        <v>0</v>
      </c>
      <c r="AV20" s="142"/>
      <c r="AW20" s="782">
        <f t="shared" si="5"/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4"/>
        <v>0</v>
      </c>
      <c r="AV21" s="142"/>
      <c r="AW21" s="782">
        <f t="shared" si="5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4"/>
        <v>0</v>
      </c>
      <c r="AV22" s="142"/>
      <c r="AW22" s="782">
        <f t="shared" si="5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4"/>
        <v>0</v>
      </c>
      <c r="AV23" s="142"/>
      <c r="AW23" s="782">
        <f t="shared" si="5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4"/>
        <v>0</v>
      </c>
      <c r="AV24" s="142"/>
      <c r="AW24" s="782">
        <f t="shared" si="5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4"/>
        <v>0</v>
      </c>
      <c r="AV25" s="142"/>
      <c r="AW25" s="782">
        <f t="shared" si="5"/>
        <v>0</v>
      </c>
      <c r="AX25" s="178"/>
      <c r="AY25" s="769"/>
      <c r="AZ25" s="783"/>
      <c r="BA25" s="16"/>
    </row>
    <row r="26" spans="1:53" s="2" customFormat="1" ht="27.75" customHeight="1" hidden="1">
      <c r="A26" s="46"/>
      <c r="B26" s="72" t="s">
        <v>22</v>
      </c>
      <c r="C26" s="159"/>
      <c r="D26" s="778"/>
      <c r="E26" s="779"/>
      <c r="F26" s="780"/>
      <c r="G26" s="159"/>
      <c r="H26" s="778"/>
      <c r="I26" s="779"/>
      <c r="J26" s="780"/>
      <c r="K26" s="159"/>
      <c r="L26" s="778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4"/>
        <v>0</v>
      </c>
      <c r="AV26" s="142"/>
      <c r="AW26" s="782">
        <f t="shared" si="5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17</v>
      </c>
      <c r="C27" s="785"/>
      <c r="D27" s="778"/>
      <c r="E27" s="779"/>
      <c r="F27" s="780"/>
      <c r="G27" s="159"/>
      <c r="H27" s="778"/>
      <c r="I27" s="786"/>
      <c r="J27" s="768"/>
      <c r="K27" s="159"/>
      <c r="L27" s="778"/>
      <c r="M27" s="786"/>
      <c r="N27" s="768"/>
      <c r="O27" s="159"/>
      <c r="P27" s="778"/>
      <c r="Q27" s="779"/>
      <c r="R27" s="780"/>
      <c r="S27" s="785"/>
      <c r="T27" s="787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4"/>
        <v>0</v>
      </c>
      <c r="AV27" s="142"/>
      <c r="AW27" s="782">
        <f t="shared" si="5"/>
        <v>0</v>
      </c>
      <c r="AX27" s="178"/>
      <c r="AY27" s="769"/>
      <c r="AZ27" s="783"/>
    </row>
    <row r="28" spans="1:52" s="2" customFormat="1" ht="27.75" customHeight="1" hidden="1">
      <c r="A28" s="46"/>
      <c r="B28" s="72" t="s">
        <v>20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4"/>
        <v>0</v>
      </c>
      <c r="AV28" s="142"/>
      <c r="AW28" s="782">
        <f t="shared" si="5"/>
        <v>0</v>
      </c>
      <c r="AX28" s="178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4"/>
        <v>0</v>
      </c>
      <c r="AV29" s="142"/>
      <c r="AW29" s="782">
        <f t="shared" si="5"/>
        <v>0</v>
      </c>
      <c r="AX29" s="178"/>
      <c r="AY29" s="769"/>
      <c r="AZ29" s="783"/>
      <c r="BA29" s="16"/>
    </row>
    <row r="30" spans="1:52" s="2" customFormat="1" ht="28.5" customHeight="1" hidden="1" thickBot="1">
      <c r="A30" s="49"/>
      <c r="B30" s="70" t="s">
        <v>24</v>
      </c>
      <c r="C30" s="788"/>
      <c r="D30" s="778"/>
      <c r="E30" s="779"/>
      <c r="F30" s="780"/>
      <c r="G30" s="159"/>
      <c r="H30" s="778"/>
      <c r="I30" s="779"/>
      <c r="J30" s="780"/>
      <c r="K30" s="159"/>
      <c r="L30" s="778"/>
      <c r="M30" s="779"/>
      <c r="N30" s="780"/>
      <c r="O30" s="159"/>
      <c r="P30" s="778"/>
      <c r="Q30" s="779"/>
      <c r="R30" s="780"/>
      <c r="S30" s="159"/>
      <c r="T30" s="778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4"/>
        <v>0</v>
      </c>
      <c r="AV30" s="142"/>
      <c r="AW30" s="782">
        <f t="shared" si="5"/>
        <v>0</v>
      </c>
      <c r="AX30" s="178"/>
      <c r="AY30" s="769"/>
      <c r="AZ30" s="783"/>
    </row>
    <row r="31" spans="1:53" s="2" customFormat="1" ht="27.75" customHeight="1" hidden="1">
      <c r="A31" s="48"/>
      <c r="B31" s="70" t="s">
        <v>56</v>
      </c>
      <c r="C31" s="785"/>
      <c r="D31" s="778"/>
      <c r="E31" s="779"/>
      <c r="F31" s="780"/>
      <c r="G31" s="159"/>
      <c r="H31" s="778"/>
      <c r="I31" s="786"/>
      <c r="J31" s="768"/>
      <c r="K31" s="159"/>
      <c r="L31" s="778"/>
      <c r="M31" s="779"/>
      <c r="N31" s="780"/>
      <c r="O31" s="159"/>
      <c r="P31" s="778"/>
      <c r="Q31" s="779"/>
      <c r="R31" s="780"/>
      <c r="S31" s="785"/>
      <c r="T31" s="787"/>
      <c r="U31" s="779"/>
      <c r="V31" s="780"/>
      <c r="W31" s="159"/>
      <c r="X31" s="778"/>
      <c r="Y31" s="779"/>
      <c r="Z31" s="780"/>
      <c r="AA31" s="159"/>
      <c r="AB31" s="778"/>
      <c r="AC31" s="779"/>
      <c r="AD31" s="780"/>
      <c r="AE31" s="159"/>
      <c r="AF31" s="778"/>
      <c r="AG31" s="779"/>
      <c r="AH31" s="780"/>
      <c r="AI31" s="159"/>
      <c r="AJ31" s="778"/>
      <c r="AK31" s="779"/>
      <c r="AL31" s="780"/>
      <c r="AM31" s="159"/>
      <c r="AN31" s="778"/>
      <c r="AO31" s="779"/>
      <c r="AP31" s="780"/>
      <c r="AQ31" s="159"/>
      <c r="AR31" s="778"/>
      <c r="AS31" s="779"/>
      <c r="AT31" s="780"/>
      <c r="AU31" s="781">
        <f t="shared" si="4"/>
        <v>0</v>
      </c>
      <c r="AV31" s="142"/>
      <c r="AW31" s="782">
        <f t="shared" si="5"/>
        <v>0</v>
      </c>
      <c r="AX31" s="178"/>
      <c r="AY31" s="769"/>
      <c r="AZ31" s="783"/>
      <c r="BA31" s="39"/>
    </row>
    <row r="32" spans="1:53" s="2" customFormat="1" ht="28.5" customHeight="1" hidden="1" thickBot="1">
      <c r="A32" s="50"/>
      <c r="B32" s="172" t="s">
        <v>14</v>
      </c>
      <c r="C32" s="789"/>
      <c r="D32" s="790"/>
      <c r="E32" s="791"/>
      <c r="F32" s="792"/>
      <c r="G32" s="789"/>
      <c r="H32" s="793"/>
      <c r="I32" s="794"/>
      <c r="J32" s="795"/>
      <c r="K32" s="796"/>
      <c r="L32" s="790"/>
      <c r="M32" s="794"/>
      <c r="N32" s="795"/>
      <c r="O32" s="796"/>
      <c r="P32" s="790"/>
      <c r="Q32" s="791"/>
      <c r="R32" s="792"/>
      <c r="S32" s="789"/>
      <c r="T32" s="793"/>
      <c r="U32" s="791"/>
      <c r="V32" s="792"/>
      <c r="W32" s="796"/>
      <c r="X32" s="790"/>
      <c r="Y32" s="791"/>
      <c r="Z32" s="792"/>
      <c r="AA32" s="796"/>
      <c r="AB32" s="790"/>
      <c r="AC32" s="791"/>
      <c r="AD32" s="792"/>
      <c r="AE32" s="796"/>
      <c r="AF32" s="790"/>
      <c r="AG32" s="791"/>
      <c r="AH32" s="792"/>
      <c r="AI32" s="796"/>
      <c r="AJ32" s="790"/>
      <c r="AK32" s="791"/>
      <c r="AL32" s="792"/>
      <c r="AM32" s="796"/>
      <c r="AN32" s="790"/>
      <c r="AO32" s="791"/>
      <c r="AP32" s="792"/>
      <c r="AQ32" s="796"/>
      <c r="AR32" s="790"/>
      <c r="AS32" s="791"/>
      <c r="AT32" s="792"/>
      <c r="AU32" s="797">
        <f t="shared" si="4"/>
        <v>0</v>
      </c>
      <c r="AV32" s="177"/>
      <c r="AW32" s="798">
        <f t="shared" si="5"/>
        <v>0</v>
      </c>
      <c r="AX32" s="766"/>
      <c r="AY32" s="799"/>
      <c r="AZ32" s="800"/>
      <c r="BA32" s="54"/>
    </row>
    <row r="33" spans="2:52" s="2" customFormat="1" ht="28.5" thickBot="1">
      <c r="B33" s="30" t="s">
        <v>25</v>
      </c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  <c r="AL33" s="801"/>
      <c r="AM33" s="801"/>
      <c r="AN33" s="801"/>
      <c r="AO33" s="801"/>
      <c r="AP33" s="801"/>
      <c r="AQ33" s="801"/>
      <c r="AR33" s="801"/>
      <c r="AS33" s="801"/>
      <c r="AT33" s="801"/>
      <c r="AU33" s="802"/>
      <c r="AV33" s="803"/>
      <c r="AW33" s="804"/>
      <c r="AX33" s="767"/>
      <c r="AY33" s="804"/>
      <c r="AZ33" s="805"/>
    </row>
    <row r="34" spans="1:52" s="2" customFormat="1" ht="27.75">
      <c r="A34" s="18"/>
      <c r="B34" s="763" t="s">
        <v>34</v>
      </c>
      <c r="C34" s="770" t="s">
        <v>82</v>
      </c>
      <c r="D34" s="771">
        <v>30</v>
      </c>
      <c r="E34" s="772">
        <v>5</v>
      </c>
      <c r="F34" s="773">
        <v>23</v>
      </c>
      <c r="G34" s="770"/>
      <c r="H34" s="771"/>
      <c r="I34" s="772"/>
      <c r="J34" s="773"/>
      <c r="K34" s="770"/>
      <c r="L34" s="771"/>
      <c r="M34" s="772"/>
      <c r="N34" s="773"/>
      <c r="O34" s="770"/>
      <c r="P34" s="771"/>
      <c r="Q34" s="772"/>
      <c r="R34" s="773"/>
      <c r="S34" s="770"/>
      <c r="T34" s="771"/>
      <c r="U34" s="772"/>
      <c r="V34" s="773"/>
      <c r="W34" s="770"/>
      <c r="X34" s="771"/>
      <c r="Y34" s="772"/>
      <c r="Z34" s="773"/>
      <c r="AA34" s="770"/>
      <c r="AB34" s="771"/>
      <c r="AC34" s="772"/>
      <c r="AD34" s="773"/>
      <c r="AE34" s="770"/>
      <c r="AF34" s="771"/>
      <c r="AG34" s="772"/>
      <c r="AH34" s="773"/>
      <c r="AI34" s="770"/>
      <c r="AJ34" s="771"/>
      <c r="AK34" s="772"/>
      <c r="AL34" s="773"/>
      <c r="AM34" s="770"/>
      <c r="AN34" s="771"/>
      <c r="AO34" s="772"/>
      <c r="AP34" s="773"/>
      <c r="AQ34" s="770"/>
      <c r="AR34" s="771"/>
      <c r="AS34" s="772"/>
      <c r="AT34" s="773"/>
      <c r="AU34" s="806">
        <f aca="true" t="shared" si="6" ref="AU34:AU42">AW34</f>
        <v>53</v>
      </c>
      <c r="AV34" s="764">
        <f aca="true" t="shared" si="7" ref="AV34:AV42">AV33+1</f>
        <v>1</v>
      </c>
      <c r="AW34" s="807">
        <f aca="true" t="shared" si="8" ref="AW34:AW42">D34+F34+H34+N34+J34+P34+R34+Z34+AB34+T34+L34+V34+X34+AF34+AD34+AJ34+AH34+AL34+AN34+AP34+AR34+AT34</f>
        <v>53</v>
      </c>
      <c r="AX34" s="765">
        <v>1</v>
      </c>
      <c r="AY34" s="776">
        <f aca="true" t="shared" si="9" ref="AY34:AY42">1+AY33</f>
        <v>1</v>
      </c>
      <c r="AZ34" s="777">
        <f>AZ18+1</f>
        <v>8</v>
      </c>
    </row>
    <row r="35" spans="1:60" s="2" customFormat="1" ht="28.5" thickBot="1">
      <c r="A35" s="815"/>
      <c r="B35" s="72" t="s">
        <v>27</v>
      </c>
      <c r="C35" s="159" t="s">
        <v>99</v>
      </c>
      <c r="D35" s="778">
        <v>24</v>
      </c>
      <c r="E35" s="779">
        <v>9</v>
      </c>
      <c r="F35" s="780">
        <v>19</v>
      </c>
      <c r="G35" s="159"/>
      <c r="H35" s="778"/>
      <c r="I35" s="779"/>
      <c r="J35" s="780"/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6"/>
        <v>43</v>
      </c>
      <c r="AV35" s="142">
        <f t="shared" si="7"/>
        <v>2</v>
      </c>
      <c r="AW35" s="808">
        <f t="shared" si="8"/>
        <v>43</v>
      </c>
      <c r="AX35" s="178" t="s">
        <v>99</v>
      </c>
      <c r="AY35" s="769">
        <f t="shared" si="9"/>
        <v>2</v>
      </c>
      <c r="AZ35" s="783">
        <f aca="true" t="shared" si="10" ref="AZ35:AZ42">AZ34+1</f>
        <v>9</v>
      </c>
      <c r="BE35" s="28"/>
      <c r="BF35" s="28"/>
      <c r="BG35" s="28"/>
      <c r="BH35" s="28"/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/>
      <c r="H36" s="778"/>
      <c r="I36" s="779"/>
      <c r="J36" s="780"/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6"/>
        <v>42</v>
      </c>
      <c r="AV36" s="142">
        <f t="shared" si="7"/>
        <v>3</v>
      </c>
      <c r="AW36" s="808">
        <f t="shared" si="8"/>
        <v>42</v>
      </c>
      <c r="AX36" s="178">
        <v>5</v>
      </c>
      <c r="AY36" s="769">
        <f t="shared" si="9"/>
        <v>3</v>
      </c>
      <c r="AZ36" s="783">
        <f t="shared" si="10"/>
        <v>10</v>
      </c>
    </row>
    <row r="37" spans="1:52" s="2" customFormat="1" ht="27.75">
      <c r="A37" s="181"/>
      <c r="B37" s="72" t="s">
        <v>29</v>
      </c>
      <c r="C37" s="159" t="s">
        <v>95</v>
      </c>
      <c r="D37" s="778">
        <v>13</v>
      </c>
      <c r="E37" s="779">
        <v>8</v>
      </c>
      <c r="F37" s="780">
        <v>20</v>
      </c>
      <c r="G37" s="159"/>
      <c r="H37" s="778"/>
      <c r="I37" s="779"/>
      <c r="J37" s="780"/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6"/>
        <v>33</v>
      </c>
      <c r="AV37" s="142">
        <f t="shared" si="7"/>
        <v>4</v>
      </c>
      <c r="AW37" s="808">
        <f t="shared" si="8"/>
        <v>33</v>
      </c>
      <c r="AX37" s="178">
        <v>8</v>
      </c>
      <c r="AY37" s="769">
        <f t="shared" si="9"/>
        <v>4</v>
      </c>
      <c r="AZ37" s="783">
        <f t="shared" si="10"/>
        <v>11</v>
      </c>
    </row>
    <row r="38" spans="1:60" s="28" customFormat="1" ht="31.5" customHeight="1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/>
      <c r="H38" s="778"/>
      <c r="I38" s="779"/>
      <c r="J38" s="780"/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6"/>
        <v>25</v>
      </c>
      <c r="AV38" s="142">
        <f t="shared" si="7"/>
        <v>5</v>
      </c>
      <c r="AW38" s="808">
        <f t="shared" si="8"/>
        <v>25</v>
      </c>
      <c r="AX38" s="178">
        <v>11</v>
      </c>
      <c r="AY38" s="769">
        <f t="shared" si="9"/>
        <v>5</v>
      </c>
      <c r="AZ38" s="783">
        <f t="shared" si="10"/>
        <v>12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"/>
      <c r="B39" s="74" t="s">
        <v>66</v>
      </c>
      <c r="C39" s="159" t="s">
        <v>86</v>
      </c>
      <c r="D39" s="778">
        <v>23</v>
      </c>
      <c r="E39" s="779"/>
      <c r="F39" s="780"/>
      <c r="G39" s="159"/>
      <c r="H39" s="778"/>
      <c r="I39" s="779"/>
      <c r="J39" s="780"/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781">
        <f t="shared" si="6"/>
        <v>23</v>
      </c>
      <c r="AV39" s="142">
        <f t="shared" si="7"/>
        <v>6</v>
      </c>
      <c r="AW39" s="808">
        <f t="shared" si="8"/>
        <v>23</v>
      </c>
      <c r="AX39" s="178">
        <v>12</v>
      </c>
      <c r="AY39" s="769">
        <f t="shared" si="9"/>
        <v>6</v>
      </c>
      <c r="AZ39" s="783">
        <f t="shared" si="10"/>
        <v>13</v>
      </c>
    </row>
    <row r="40" spans="1:52" s="2" customFormat="1" ht="27.75">
      <c r="A40" s="15"/>
      <c r="B40" s="72" t="s">
        <v>26</v>
      </c>
      <c r="C40" s="159" t="s">
        <v>87</v>
      </c>
      <c r="D40" s="778">
        <v>22</v>
      </c>
      <c r="E40" s="779"/>
      <c r="F40" s="780"/>
      <c r="G40" s="159"/>
      <c r="H40" s="778"/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809">
        <f t="shared" si="6"/>
        <v>22</v>
      </c>
      <c r="AV40" s="142">
        <f t="shared" si="7"/>
        <v>7</v>
      </c>
      <c r="AW40" s="808">
        <f t="shared" si="8"/>
        <v>22</v>
      </c>
      <c r="AX40" s="178">
        <v>13</v>
      </c>
      <c r="AY40" s="769">
        <f t="shared" si="9"/>
        <v>7</v>
      </c>
      <c r="AZ40" s="783">
        <f t="shared" si="10"/>
        <v>14</v>
      </c>
    </row>
    <row r="41" spans="1:52" s="2" customFormat="1" ht="27.75">
      <c r="A41" s="15"/>
      <c r="B41" s="72" t="s">
        <v>32</v>
      </c>
      <c r="C41" s="159">
        <v>12</v>
      </c>
      <c r="D41" s="778">
        <v>16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6"/>
        <v>16</v>
      </c>
      <c r="AV41" s="142">
        <f t="shared" si="7"/>
        <v>8</v>
      </c>
      <c r="AW41" s="808">
        <f t="shared" si="8"/>
        <v>16</v>
      </c>
      <c r="AX41" s="178">
        <v>16</v>
      </c>
      <c r="AY41" s="769">
        <f t="shared" si="9"/>
        <v>8</v>
      </c>
      <c r="AZ41" s="783">
        <f t="shared" si="10"/>
        <v>15</v>
      </c>
    </row>
    <row r="42" spans="1:52" s="2" customFormat="1" ht="28.5" thickBot="1">
      <c r="A42" s="181"/>
      <c r="B42" s="72" t="s">
        <v>72</v>
      </c>
      <c r="C42" s="159" t="s">
        <v>98</v>
      </c>
      <c r="D42" s="778">
        <v>10</v>
      </c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t="shared" si="6"/>
        <v>10</v>
      </c>
      <c r="AV42" s="142">
        <f t="shared" si="7"/>
        <v>9</v>
      </c>
      <c r="AW42" s="808">
        <f t="shared" si="8"/>
        <v>10</v>
      </c>
      <c r="AX42" s="178">
        <v>20</v>
      </c>
      <c r="AY42" s="769">
        <f t="shared" si="9"/>
        <v>9</v>
      </c>
      <c r="AZ42" s="783">
        <f t="shared" si="10"/>
        <v>16</v>
      </c>
    </row>
    <row r="43" spans="1:52" s="2" customFormat="1" ht="28.5" hidden="1" thickBot="1">
      <c r="A43" s="19"/>
      <c r="B43" s="70" t="s">
        <v>76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aca="true" t="shared" si="11" ref="AU43:AU58">AW43</f>
        <v>0</v>
      </c>
      <c r="AV43" s="142">
        <f aca="true" t="shared" si="12" ref="AV43:AV58">AV42+1</f>
        <v>10</v>
      </c>
      <c r="AW43" s="808">
        <f aca="true" t="shared" si="13" ref="AW43:AW58">D43+F43+H43+N43+J43+P43+R43+Z43+AB43+T43+L43+V43+X43+AF43+AD43+AJ43+AH43+AL43+AN43+AP43+AR43+AT43</f>
        <v>0</v>
      </c>
      <c r="AX43" s="178"/>
      <c r="AY43" s="769"/>
      <c r="AZ43" s="783"/>
    </row>
    <row r="44" spans="1:52" s="2" customFormat="1" ht="28.5" hidden="1" thickBot="1">
      <c r="A44" s="182"/>
      <c r="B44" s="70" t="s">
        <v>41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1"/>
        <v>0</v>
      </c>
      <c r="AV44" s="142">
        <f t="shared" si="12"/>
        <v>11</v>
      </c>
      <c r="AW44" s="808">
        <f t="shared" si="13"/>
        <v>0</v>
      </c>
      <c r="AX44" s="178"/>
      <c r="AY44" s="769"/>
      <c r="AZ44" s="783"/>
    </row>
    <row r="45" spans="1:52" s="2" customFormat="1" ht="28.5" hidden="1" thickBot="1">
      <c r="A45" s="181"/>
      <c r="B45" s="70" t="s">
        <v>28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781">
        <f t="shared" si="11"/>
        <v>0</v>
      </c>
      <c r="AV45" s="142">
        <f t="shared" si="12"/>
        <v>12</v>
      </c>
      <c r="AW45" s="808">
        <f t="shared" si="13"/>
        <v>0</v>
      </c>
      <c r="AX45" s="178"/>
      <c r="AY45" s="769"/>
      <c r="AZ45" s="783"/>
    </row>
    <row r="46" spans="1:52" s="2" customFormat="1" ht="28.5" hidden="1" thickBot="1">
      <c r="A46" s="34"/>
      <c r="B46" s="72" t="s">
        <v>73</v>
      </c>
      <c r="C46" s="159"/>
      <c r="D46" s="778"/>
      <c r="E46" s="779"/>
      <c r="F46" s="780"/>
      <c r="G46" s="159"/>
      <c r="H46" s="778"/>
      <c r="I46" s="779"/>
      <c r="J46" s="780"/>
      <c r="K46" s="159"/>
      <c r="L46" s="778"/>
      <c r="M46" s="779"/>
      <c r="N46" s="780"/>
      <c r="O46" s="159"/>
      <c r="P46" s="778"/>
      <c r="Q46" s="779"/>
      <c r="R46" s="780"/>
      <c r="S46" s="159"/>
      <c r="T46" s="778"/>
      <c r="U46" s="779"/>
      <c r="V46" s="780"/>
      <c r="W46" s="159"/>
      <c r="X46" s="778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09">
        <f t="shared" si="11"/>
        <v>0</v>
      </c>
      <c r="AV46" s="142">
        <f t="shared" si="12"/>
        <v>13</v>
      </c>
      <c r="AW46" s="808">
        <f t="shared" si="13"/>
        <v>0</v>
      </c>
      <c r="AX46" s="178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5"/>
      <c r="L47" s="787"/>
      <c r="M47" s="779"/>
      <c r="N47" s="780"/>
      <c r="O47" s="785"/>
      <c r="P47" s="787"/>
      <c r="Q47" s="779"/>
      <c r="R47" s="780"/>
      <c r="S47" s="159"/>
      <c r="T47" s="778"/>
      <c r="U47" s="779"/>
      <c r="V47" s="780"/>
      <c r="W47" s="785"/>
      <c r="X47" s="787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t="shared" si="11"/>
        <v>0</v>
      </c>
      <c r="AV47" s="142">
        <f t="shared" si="12"/>
        <v>14</v>
      </c>
      <c r="AW47" s="808">
        <f t="shared" si="13"/>
        <v>0</v>
      </c>
      <c r="AX47" s="178"/>
      <c r="AY47" s="769"/>
      <c r="AZ47" s="783"/>
    </row>
    <row r="48" spans="1:52" s="2" customFormat="1" ht="27.75" customHeight="1" hidden="1">
      <c r="A48" s="19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11"/>
        <v>0</v>
      </c>
      <c r="AV48" s="142">
        <f t="shared" si="12"/>
        <v>15</v>
      </c>
      <c r="AW48" s="808">
        <f t="shared" si="13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159"/>
      <c r="T49" s="778"/>
      <c r="U49" s="779"/>
      <c r="V49" s="780"/>
      <c r="W49" s="159"/>
      <c r="X49" s="778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11"/>
        <v>0</v>
      </c>
      <c r="AV49" s="142">
        <f t="shared" si="12"/>
        <v>16</v>
      </c>
      <c r="AW49" s="808">
        <f t="shared" si="13"/>
        <v>0</v>
      </c>
      <c r="AX49" s="178"/>
      <c r="AY49" s="769"/>
      <c r="AZ49" s="783"/>
    </row>
    <row r="50" spans="1:52" s="2" customFormat="1" ht="27.75" customHeight="1" hidden="1" thickBot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159"/>
      <c r="L50" s="778"/>
      <c r="M50" s="779"/>
      <c r="N50" s="780"/>
      <c r="O50" s="159"/>
      <c r="P50" s="778"/>
      <c r="Q50" s="779"/>
      <c r="R50" s="780"/>
      <c r="S50" s="785"/>
      <c r="T50" s="787"/>
      <c r="U50" s="786"/>
      <c r="V50" s="768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1"/>
        <v>0</v>
      </c>
      <c r="AV50" s="142">
        <f t="shared" si="12"/>
        <v>17</v>
      </c>
      <c r="AW50" s="808">
        <f t="shared" si="13"/>
        <v>0</v>
      </c>
      <c r="AX50" s="178"/>
      <c r="AY50" s="769"/>
      <c r="AZ50" s="783"/>
    </row>
    <row r="51" spans="1:52" s="2" customFormat="1" ht="27.75" customHeight="1" hidden="1">
      <c r="A51" s="18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5"/>
      <c r="L51" s="787"/>
      <c r="M51" s="779"/>
      <c r="N51" s="780"/>
      <c r="O51" s="785"/>
      <c r="P51" s="787"/>
      <c r="Q51" s="779"/>
      <c r="R51" s="780"/>
      <c r="S51" s="159"/>
      <c r="T51" s="778"/>
      <c r="U51" s="779"/>
      <c r="V51" s="780"/>
      <c r="W51" s="785"/>
      <c r="X51" s="787"/>
      <c r="Y51" s="786"/>
      <c r="Z51" s="768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11"/>
        <v>0</v>
      </c>
      <c r="AV51" s="142">
        <f t="shared" si="12"/>
        <v>18</v>
      </c>
      <c r="AW51" s="808">
        <f t="shared" si="13"/>
        <v>0</v>
      </c>
      <c r="AX51" s="178"/>
      <c r="AY51" s="769"/>
      <c r="AZ51" s="783"/>
    </row>
    <row r="52" spans="1:52" s="2" customFormat="1" ht="27.75" customHeight="1" hidden="1">
      <c r="A52" s="168"/>
      <c r="B52" s="72" t="s">
        <v>63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1"/>
        <v>0</v>
      </c>
      <c r="AV52" s="142">
        <f t="shared" si="12"/>
        <v>19</v>
      </c>
      <c r="AW52" s="808">
        <f t="shared" si="13"/>
        <v>0</v>
      </c>
      <c r="AX52" s="178"/>
      <c r="AY52" s="769"/>
      <c r="AZ52" s="783"/>
    </row>
    <row r="53" spans="1:52" s="2" customFormat="1" ht="27.75" customHeight="1" hidden="1">
      <c r="A53" s="15"/>
      <c r="B53" s="72" t="s">
        <v>37</v>
      </c>
      <c r="C53" s="159"/>
      <c r="D53" s="778"/>
      <c r="E53" s="779"/>
      <c r="F53" s="780"/>
      <c r="G53" s="159"/>
      <c r="H53" s="778"/>
      <c r="I53" s="779"/>
      <c r="J53" s="780"/>
      <c r="K53" s="159"/>
      <c r="L53" s="778"/>
      <c r="M53" s="779"/>
      <c r="N53" s="780"/>
      <c r="O53" s="159"/>
      <c r="P53" s="778"/>
      <c r="Q53" s="779"/>
      <c r="R53" s="780"/>
      <c r="S53" s="159"/>
      <c r="T53" s="778"/>
      <c r="U53" s="779"/>
      <c r="V53" s="780"/>
      <c r="W53" s="159"/>
      <c r="X53" s="778"/>
      <c r="Y53" s="779"/>
      <c r="Z53" s="780"/>
      <c r="AA53" s="159"/>
      <c r="AB53" s="778"/>
      <c r="AC53" s="779"/>
      <c r="AD53" s="780"/>
      <c r="AE53" s="159"/>
      <c r="AF53" s="778"/>
      <c r="AG53" s="779"/>
      <c r="AH53" s="780"/>
      <c r="AI53" s="159"/>
      <c r="AJ53" s="778"/>
      <c r="AK53" s="779"/>
      <c r="AL53" s="780"/>
      <c r="AM53" s="159"/>
      <c r="AN53" s="778"/>
      <c r="AO53" s="779"/>
      <c r="AP53" s="780"/>
      <c r="AQ53" s="159"/>
      <c r="AR53" s="778"/>
      <c r="AS53" s="779"/>
      <c r="AT53" s="780"/>
      <c r="AU53" s="809">
        <f t="shared" si="11"/>
        <v>0</v>
      </c>
      <c r="AV53" s="142">
        <f t="shared" si="12"/>
        <v>20</v>
      </c>
      <c r="AW53" s="808">
        <f t="shared" si="13"/>
        <v>0</v>
      </c>
      <c r="AX53" s="178"/>
      <c r="AY53" s="769"/>
      <c r="AZ53" s="783"/>
    </row>
    <row r="54" spans="1:52" s="2" customFormat="1" ht="27.75" customHeight="1" hidden="1">
      <c r="A54" s="15"/>
      <c r="B54" s="70" t="s">
        <v>39</v>
      </c>
      <c r="C54" s="785"/>
      <c r="D54" s="787"/>
      <c r="E54" s="786"/>
      <c r="F54" s="768"/>
      <c r="G54" s="785"/>
      <c r="H54" s="787"/>
      <c r="I54" s="786"/>
      <c r="J54" s="768"/>
      <c r="K54" s="785"/>
      <c r="L54" s="787"/>
      <c r="M54" s="779"/>
      <c r="N54" s="780"/>
      <c r="O54" s="785"/>
      <c r="P54" s="787"/>
      <c r="Q54" s="779"/>
      <c r="R54" s="780"/>
      <c r="S54" s="159"/>
      <c r="T54" s="778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1"/>
        <v>0</v>
      </c>
      <c r="AV54" s="142">
        <f t="shared" si="12"/>
        <v>21</v>
      </c>
      <c r="AW54" s="808">
        <f t="shared" si="13"/>
        <v>0</v>
      </c>
      <c r="AX54" s="768"/>
      <c r="AY54" s="769"/>
      <c r="AZ54" s="783"/>
    </row>
    <row r="55" spans="1:52" s="2" customFormat="1" ht="27.75" customHeight="1" hidden="1">
      <c r="A55" s="15"/>
      <c r="B55" s="70" t="s">
        <v>40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785"/>
      <c r="T55" s="787"/>
      <c r="U55" s="786"/>
      <c r="V55" s="768"/>
      <c r="W55" s="785"/>
      <c r="X55" s="787"/>
      <c r="Y55" s="779"/>
      <c r="Z55" s="780"/>
      <c r="AA55" s="159"/>
      <c r="AB55" s="787"/>
      <c r="AC55" s="786"/>
      <c r="AD55" s="768"/>
      <c r="AE55" s="785"/>
      <c r="AF55" s="787"/>
      <c r="AG55" s="786"/>
      <c r="AH55" s="768"/>
      <c r="AI55" s="785"/>
      <c r="AJ55" s="787"/>
      <c r="AK55" s="786"/>
      <c r="AL55" s="768"/>
      <c r="AM55" s="785"/>
      <c r="AN55" s="787"/>
      <c r="AO55" s="786"/>
      <c r="AP55" s="768"/>
      <c r="AQ55" s="785"/>
      <c r="AR55" s="787"/>
      <c r="AS55" s="786"/>
      <c r="AT55" s="768"/>
      <c r="AU55" s="809">
        <f t="shared" si="11"/>
        <v>0</v>
      </c>
      <c r="AV55" s="142">
        <f t="shared" si="12"/>
        <v>22</v>
      </c>
      <c r="AW55" s="808">
        <f t="shared" si="13"/>
        <v>0</v>
      </c>
      <c r="AX55" s="178"/>
      <c r="AY55" s="769"/>
      <c r="AZ55" s="783"/>
    </row>
    <row r="56" spans="1:52" s="2" customFormat="1" ht="27.75" customHeight="1" hidden="1">
      <c r="A56" s="15"/>
      <c r="B56" s="72" t="s">
        <v>35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1"/>
        <v>0</v>
      </c>
      <c r="AV56" s="142">
        <f t="shared" si="12"/>
        <v>23</v>
      </c>
      <c r="AW56" s="808">
        <f t="shared" si="13"/>
        <v>0</v>
      </c>
      <c r="AX56" s="768"/>
      <c r="AY56" s="769"/>
      <c r="AZ56" s="783"/>
    </row>
    <row r="57" spans="1:52" s="2" customFormat="1" ht="27.75" customHeight="1" hidden="1">
      <c r="A57" s="34"/>
      <c r="B57" s="72" t="s">
        <v>38</v>
      </c>
      <c r="C57" s="159"/>
      <c r="D57" s="778"/>
      <c r="E57" s="779"/>
      <c r="F57" s="780"/>
      <c r="G57" s="159"/>
      <c r="H57" s="778"/>
      <c r="I57" s="779"/>
      <c r="J57" s="780"/>
      <c r="K57" s="159"/>
      <c r="L57" s="778"/>
      <c r="M57" s="779"/>
      <c r="N57" s="780"/>
      <c r="O57" s="159"/>
      <c r="P57" s="778"/>
      <c r="Q57" s="779"/>
      <c r="R57" s="780"/>
      <c r="S57" s="159"/>
      <c r="T57" s="778"/>
      <c r="U57" s="779"/>
      <c r="V57" s="780"/>
      <c r="W57" s="159"/>
      <c r="X57" s="778"/>
      <c r="Y57" s="779"/>
      <c r="Z57" s="780"/>
      <c r="AA57" s="159"/>
      <c r="AB57" s="778"/>
      <c r="AC57" s="779"/>
      <c r="AD57" s="780"/>
      <c r="AE57" s="159"/>
      <c r="AF57" s="778"/>
      <c r="AG57" s="779"/>
      <c r="AH57" s="780"/>
      <c r="AI57" s="159"/>
      <c r="AJ57" s="778"/>
      <c r="AK57" s="779"/>
      <c r="AL57" s="780"/>
      <c r="AM57" s="159"/>
      <c r="AN57" s="778"/>
      <c r="AO57" s="779"/>
      <c r="AP57" s="780"/>
      <c r="AQ57" s="159"/>
      <c r="AR57" s="778"/>
      <c r="AS57" s="779"/>
      <c r="AT57" s="780"/>
      <c r="AU57" s="809">
        <f t="shared" si="11"/>
        <v>0</v>
      </c>
      <c r="AV57" s="142">
        <f t="shared" si="12"/>
        <v>24</v>
      </c>
      <c r="AW57" s="808">
        <f t="shared" si="13"/>
        <v>0</v>
      </c>
      <c r="AX57" s="178"/>
      <c r="AY57" s="769"/>
      <c r="AZ57" s="783"/>
    </row>
    <row r="58" spans="1:52" s="2" customFormat="1" ht="28.5" customHeight="1" hidden="1" thickBot="1">
      <c r="A58" s="18"/>
      <c r="B58" s="154" t="s">
        <v>33</v>
      </c>
      <c r="C58" s="796"/>
      <c r="D58" s="790"/>
      <c r="E58" s="791"/>
      <c r="F58" s="792"/>
      <c r="G58" s="796"/>
      <c r="H58" s="790"/>
      <c r="I58" s="791"/>
      <c r="J58" s="792"/>
      <c r="K58" s="796"/>
      <c r="L58" s="790"/>
      <c r="M58" s="791"/>
      <c r="N58" s="792"/>
      <c r="O58" s="796"/>
      <c r="P58" s="790"/>
      <c r="Q58" s="791"/>
      <c r="R58" s="792"/>
      <c r="S58" s="789"/>
      <c r="T58" s="793"/>
      <c r="U58" s="791"/>
      <c r="V58" s="792"/>
      <c r="W58" s="796"/>
      <c r="X58" s="790"/>
      <c r="Y58" s="791"/>
      <c r="Z58" s="792"/>
      <c r="AA58" s="796"/>
      <c r="AB58" s="790"/>
      <c r="AC58" s="791"/>
      <c r="AD58" s="792"/>
      <c r="AE58" s="796"/>
      <c r="AF58" s="790"/>
      <c r="AG58" s="791"/>
      <c r="AH58" s="792"/>
      <c r="AI58" s="796"/>
      <c r="AJ58" s="790"/>
      <c r="AK58" s="791"/>
      <c r="AL58" s="792"/>
      <c r="AM58" s="796"/>
      <c r="AN58" s="790"/>
      <c r="AO58" s="791"/>
      <c r="AP58" s="792"/>
      <c r="AQ58" s="796"/>
      <c r="AR58" s="790"/>
      <c r="AS58" s="791"/>
      <c r="AT58" s="792"/>
      <c r="AU58" s="810">
        <f t="shared" si="11"/>
        <v>0</v>
      </c>
      <c r="AV58" s="142">
        <f t="shared" si="12"/>
        <v>25</v>
      </c>
      <c r="AW58" s="811">
        <f t="shared" si="13"/>
        <v>0</v>
      </c>
      <c r="AX58" s="766"/>
      <c r="AY58" s="799"/>
      <c r="AZ58" s="800"/>
    </row>
    <row r="59" spans="1:52" s="2" customFormat="1" ht="28.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.75">
      <c r="A60" s="35"/>
      <c r="B60" s="763" t="s">
        <v>75</v>
      </c>
      <c r="C60" s="770" t="s">
        <v>94</v>
      </c>
      <c r="D60" s="771">
        <v>14</v>
      </c>
      <c r="E60" s="772">
        <v>1</v>
      </c>
      <c r="F60" s="773">
        <v>30</v>
      </c>
      <c r="G60" s="770"/>
      <c r="H60" s="771"/>
      <c r="I60" s="772"/>
      <c r="J60" s="773"/>
      <c r="K60" s="770"/>
      <c r="L60" s="771"/>
      <c r="M60" s="772"/>
      <c r="N60" s="773"/>
      <c r="O60" s="770"/>
      <c r="P60" s="771"/>
      <c r="Q60" s="772"/>
      <c r="R60" s="773"/>
      <c r="S60" s="770"/>
      <c r="T60" s="771"/>
      <c r="U60" s="772"/>
      <c r="V60" s="773"/>
      <c r="W60" s="770"/>
      <c r="X60" s="771"/>
      <c r="Y60" s="772"/>
      <c r="Z60" s="773"/>
      <c r="AA60" s="770"/>
      <c r="AB60" s="771"/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>AW60</f>
        <v>44</v>
      </c>
      <c r="AV60" s="764">
        <f>AV59+1</f>
        <v>1</v>
      </c>
      <c r="AW60" s="807">
        <f>D60+F60+H60+N60+J60+P60+R60+Z60+AB60+T60+L60+V60+X60+AF60+AD60+AJ60+AH60+AL60+AN60+AP60+AR60+AT60</f>
        <v>44</v>
      </c>
      <c r="AX60" s="819" t="s">
        <v>250</v>
      </c>
      <c r="AY60" s="776">
        <f>1+AY59</f>
        <v>1</v>
      </c>
      <c r="AZ60" s="777">
        <f>AZ42+1</f>
        <v>17</v>
      </c>
    </row>
    <row r="61" spans="1:60" s="2" customFormat="1" ht="27.75">
      <c r="A61" s="15"/>
      <c r="B61" s="72" t="s">
        <v>79</v>
      </c>
      <c r="C61" s="159" t="s">
        <v>89</v>
      </c>
      <c r="D61" s="778">
        <v>20</v>
      </c>
      <c r="E61" s="779">
        <v>7</v>
      </c>
      <c r="F61" s="780">
        <v>21</v>
      </c>
      <c r="G61" s="159"/>
      <c r="H61" s="778"/>
      <c r="I61" s="779"/>
      <c r="J61" s="780"/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41</v>
      </c>
      <c r="AV61" s="142">
        <f>AV60+1</f>
        <v>2</v>
      </c>
      <c r="AW61" s="808">
        <f>D61+F61+H61+N61+J61+P61+R61+Z61+AB61+T61+L61+V61+X61+AF61+AD61+AJ61+AH61+AL61+AN61+AP61+AR61+AT61</f>
        <v>41</v>
      </c>
      <c r="AX61" s="178">
        <v>6</v>
      </c>
      <c r="AY61" s="769">
        <f>1+AY60</f>
        <v>2</v>
      </c>
      <c r="AZ61" s="783">
        <f>AZ60+1</f>
        <v>18</v>
      </c>
      <c r="BE61" s="28"/>
      <c r="BF61" s="28"/>
      <c r="BG61" s="28"/>
      <c r="BH61" s="28"/>
    </row>
    <row r="62" spans="1:60" s="28" customFormat="1" ht="28.5" thickBot="1">
      <c r="A62" s="22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/>
      <c r="H62" s="778"/>
      <c r="I62" s="779"/>
      <c r="J62" s="780"/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>AW62</f>
        <v>26</v>
      </c>
      <c r="AV62" s="142">
        <f>AV61+1</f>
        <v>3</v>
      </c>
      <c r="AW62" s="808">
        <f>D62+F62+H62+N62+J62+P62+R62+Z62+AB62+T62+L62+V62+X62+AF62+AD62+AJ62+AH62+AL62+AN62+AP62+AR62+AT62</f>
        <v>26</v>
      </c>
      <c r="AX62" s="178">
        <v>10</v>
      </c>
      <c r="AY62" s="769">
        <f>1+AY61</f>
        <v>3</v>
      </c>
      <c r="AZ62" s="783">
        <f>AZ61+1</f>
        <v>19</v>
      </c>
      <c r="BA62" s="2"/>
      <c r="BB62" s="2"/>
      <c r="BC62" s="2"/>
      <c r="BD62" s="2"/>
      <c r="BE62" s="2"/>
      <c r="BF62" s="2"/>
      <c r="BG62" s="2"/>
      <c r="BH62" s="2"/>
    </row>
    <row r="63" spans="1:53" s="2" customFormat="1" ht="27.75">
      <c r="A63" s="816"/>
      <c r="B63" s="77" t="s">
        <v>183</v>
      </c>
      <c r="C63" s="159" t="s">
        <v>88</v>
      </c>
      <c r="D63" s="778">
        <v>21</v>
      </c>
      <c r="E63" s="779"/>
      <c r="F63" s="780"/>
      <c r="G63" s="159"/>
      <c r="H63" s="778"/>
      <c r="I63" s="779"/>
      <c r="J63" s="780"/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>AW63</f>
        <v>21</v>
      </c>
      <c r="AV63" s="142">
        <f>AV62+1</f>
        <v>4</v>
      </c>
      <c r="AW63" s="808">
        <f>D63+F63+H63+N63+J63+P63+R63+Z63+AB63+T63+L63+V63+X63+AF63+AD63+AJ63+AH63+AL63+AN63+AP63+AR63+AT63</f>
        <v>21</v>
      </c>
      <c r="AX63" s="178">
        <v>14</v>
      </c>
      <c r="AY63" s="769">
        <f>1+AY62</f>
        <v>4</v>
      </c>
      <c r="AZ63" s="783">
        <f>AZ62+1</f>
        <v>20</v>
      </c>
      <c r="BA63" s="16"/>
    </row>
    <row r="64" spans="1:52" s="2" customFormat="1" ht="27.75">
      <c r="A64" s="21"/>
      <c r="B64" s="70" t="s">
        <v>70</v>
      </c>
      <c r="C64" s="159" t="s">
        <v>90</v>
      </c>
      <c r="D64" s="778">
        <v>19</v>
      </c>
      <c r="E64" s="779"/>
      <c r="F64" s="780"/>
      <c r="G64" s="159"/>
      <c r="H64" s="778"/>
      <c r="I64" s="779"/>
      <c r="J64" s="780"/>
      <c r="K64" s="159"/>
      <c r="L64" s="778"/>
      <c r="M64" s="779"/>
      <c r="N64" s="780"/>
      <c r="O64" s="159"/>
      <c r="P64" s="778"/>
      <c r="Q64" s="779"/>
      <c r="R64" s="780"/>
      <c r="S64" s="159"/>
      <c r="T64" s="778"/>
      <c r="U64" s="779"/>
      <c r="V64" s="780"/>
      <c r="W64" s="159"/>
      <c r="X64" s="778"/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>AW64</f>
        <v>19</v>
      </c>
      <c r="AV64" s="142">
        <f>AV63+1</f>
        <v>5</v>
      </c>
      <c r="AW64" s="808">
        <f>D64+F64+H64+N64+J64+P64+R64+Z64+AB64+T64+L64+V64+X64+AF64+AD64+AJ64+AH64+AL64+AN64+AP64+AR64+AT64</f>
        <v>19</v>
      </c>
      <c r="AX64" s="178">
        <v>15</v>
      </c>
      <c r="AY64" s="769">
        <f>1+AY63</f>
        <v>5</v>
      </c>
      <c r="AZ64" s="783">
        <f>AZ63+1</f>
        <v>21</v>
      </c>
    </row>
    <row r="65" spans="1:52" s="2" customFormat="1" ht="27.75">
      <c r="A65" s="21"/>
      <c r="B65" s="72" t="s">
        <v>49</v>
      </c>
      <c r="C65" s="159" t="s">
        <v>103</v>
      </c>
      <c r="D65" s="778">
        <v>8</v>
      </c>
      <c r="E65" s="779"/>
      <c r="F65" s="780"/>
      <c r="G65" s="159"/>
      <c r="H65" s="778"/>
      <c r="I65" s="779"/>
      <c r="J65" s="780"/>
      <c r="K65" s="159"/>
      <c r="L65" s="778"/>
      <c r="M65" s="779"/>
      <c r="N65" s="780"/>
      <c r="O65" s="159"/>
      <c r="P65" s="778"/>
      <c r="Q65" s="779"/>
      <c r="R65" s="780"/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>AW65</f>
        <v>8</v>
      </c>
      <c r="AV65" s="142">
        <f>AV64+1</f>
        <v>6</v>
      </c>
      <c r="AW65" s="808">
        <f>D65+F65+H65+N65+J65+P65+R65+Z65+AB65+T65+L65+V65+X65+AF65+AD65+AJ65+AH65+AL65+AN65+AP65+AR65+AT65</f>
        <v>8</v>
      </c>
      <c r="AX65" s="178">
        <v>21</v>
      </c>
      <c r="AY65" s="769">
        <f>1+AY64</f>
        <v>6</v>
      </c>
      <c r="AZ65" s="783">
        <f>AZ64+1</f>
        <v>22</v>
      </c>
    </row>
    <row r="66" spans="1:52" s="2" customFormat="1" ht="27.75">
      <c r="A66" s="21"/>
      <c r="B66" s="72" t="s">
        <v>58</v>
      </c>
      <c r="C66" s="159" t="s">
        <v>105</v>
      </c>
      <c r="D66" s="778">
        <v>7</v>
      </c>
      <c r="E66" s="779"/>
      <c r="F66" s="780"/>
      <c r="G66" s="159"/>
      <c r="H66" s="778"/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>AW66</f>
        <v>7</v>
      </c>
      <c r="AV66" s="142">
        <f>AV65+1</f>
        <v>7</v>
      </c>
      <c r="AW66" s="808">
        <f>D66+F66+H66+N66+J66+P66+R66+Z66+AB66+T66+L66+V66+X66+AF66+AD66+AJ66+AH66+AL66+AN66+AP66+AR66+AT66</f>
        <v>7</v>
      </c>
      <c r="AX66" s="178">
        <v>22</v>
      </c>
      <c r="AY66" s="769">
        <f>1+AY65</f>
        <v>7</v>
      </c>
      <c r="AZ66" s="783">
        <f>AZ65+1</f>
        <v>23</v>
      </c>
    </row>
    <row r="67" spans="1:52" s="2" customFormat="1" ht="28.5" thickBot="1">
      <c r="A67" s="56"/>
      <c r="B67" s="70" t="s">
        <v>43</v>
      </c>
      <c r="C67" s="159" t="s">
        <v>106</v>
      </c>
      <c r="D67" s="778">
        <v>6</v>
      </c>
      <c r="E67" s="779"/>
      <c r="F67" s="780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>AW67</f>
        <v>6</v>
      </c>
      <c r="AV67" s="142">
        <f>AV66+1</f>
        <v>8</v>
      </c>
      <c r="AW67" s="808">
        <f>D67+F67+H67+N67+J67+P67+R67+Z67+AB67+T67+L67+V67+X67+AF67+AD67+AJ67+AH67+AL67+AN67+AP67+AR67+AT67</f>
        <v>6</v>
      </c>
      <c r="AX67" s="178">
        <v>23</v>
      </c>
      <c r="AY67" s="769">
        <f>1+AY66</f>
        <v>8</v>
      </c>
      <c r="AZ67" s="783">
        <f>AZ66+1</f>
        <v>24</v>
      </c>
    </row>
    <row r="68" spans="1:52" s="2" customFormat="1" ht="27.75">
      <c r="A68" s="24"/>
      <c r="B68" s="70" t="s">
        <v>61</v>
      </c>
      <c r="C68" s="159" t="s">
        <v>107</v>
      </c>
      <c r="D68" s="778">
        <v>5</v>
      </c>
      <c r="E68" s="159"/>
      <c r="F68" s="778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>AW68</f>
        <v>5</v>
      </c>
      <c r="AV68" s="142">
        <f>AV67+1</f>
        <v>9</v>
      </c>
      <c r="AW68" s="808">
        <f>D68+F68+H68+N68+J68+P68+R68+Z68+AB68+T68+L68+V68+X68+AF68+AD68+AJ68+AH68+AL68+AN68+AP68+AR68+AT68</f>
        <v>5</v>
      </c>
      <c r="AX68" s="178">
        <v>24</v>
      </c>
      <c r="AY68" s="769">
        <f>1+AY67</f>
        <v>9</v>
      </c>
      <c r="AZ68" s="783">
        <f>AZ67+1</f>
        <v>25</v>
      </c>
    </row>
    <row r="69" spans="1:52" s="2" customFormat="1" ht="27" customHeight="1" hidden="1">
      <c r="A69" s="24"/>
      <c r="B69" s="72" t="s">
        <v>62</v>
      </c>
      <c r="C69" s="87"/>
      <c r="D69" s="86"/>
      <c r="E69" s="82"/>
      <c r="F69" s="96"/>
      <c r="G69" s="89"/>
      <c r="H69" s="90"/>
      <c r="I69" s="82"/>
      <c r="J69" s="96"/>
      <c r="K69" s="87"/>
      <c r="L69" s="90"/>
      <c r="M69" s="82"/>
      <c r="N69" s="104"/>
      <c r="O69" s="87"/>
      <c r="P69" s="90"/>
      <c r="Q69" s="82"/>
      <c r="R69" s="96"/>
      <c r="S69" s="87"/>
      <c r="T69" s="90"/>
      <c r="U69" s="82"/>
      <c r="V69" s="108"/>
      <c r="W69" s="87"/>
      <c r="X69" s="117"/>
      <c r="Y69" s="82"/>
      <c r="Z69" s="108"/>
      <c r="AA69" s="87"/>
      <c r="AB69" s="117"/>
      <c r="AC69" s="122"/>
      <c r="AD69" s="113"/>
      <c r="AE69" s="87"/>
      <c r="AF69" s="117"/>
      <c r="AG69" s="122"/>
      <c r="AH69" s="113"/>
      <c r="AI69" s="87"/>
      <c r="AJ69" s="117"/>
      <c r="AK69" s="125"/>
      <c r="AL69" s="108"/>
      <c r="AM69" s="132"/>
      <c r="AN69" s="86"/>
      <c r="AO69" s="122"/>
      <c r="AP69" s="113"/>
      <c r="AQ69" s="129"/>
      <c r="AR69" s="117"/>
      <c r="AS69" s="122"/>
      <c r="AT69" s="113"/>
      <c r="AU69" s="817">
        <f>AW69</f>
        <v>0</v>
      </c>
      <c r="AV69" s="142"/>
      <c r="AW69" s="818"/>
      <c r="AX69" s="147"/>
      <c r="AY69" s="814"/>
      <c r="AZ69" s="783"/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14" ref="AU70:AU90">AW70</f>
        <v>0</v>
      </c>
      <c r="AV70" s="139"/>
      <c r="AW70" s="136">
        <f aca="true" t="shared" si="15" ref="AW70:AW90">D70+F70+H70+N70+J70+P70+R70+Z70+AB70+T70+L70+V70+X70+AF70+AD70+AJ70+AH70+AL70+AN70+AP70+AR70+AT70</f>
        <v>0</v>
      </c>
      <c r="AX70" s="147"/>
      <c r="AY70" s="150"/>
      <c r="AZ70" s="783">
        <f aca="true" t="shared" si="16" ref="AZ62:AZ90">AZ69+1</f>
        <v>1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14"/>
        <v>0</v>
      </c>
      <c r="AV71" s="139"/>
      <c r="AW71" s="136">
        <f t="shared" si="15"/>
        <v>0</v>
      </c>
      <c r="AX71" s="147"/>
      <c r="AY71" s="150"/>
      <c r="AZ71" s="783">
        <f t="shared" si="16"/>
        <v>2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14"/>
        <v>0</v>
      </c>
      <c r="AV72" s="139"/>
      <c r="AW72" s="136">
        <f t="shared" si="15"/>
        <v>0</v>
      </c>
      <c r="AX72" s="147"/>
      <c r="AY72" s="150"/>
      <c r="AZ72" s="783">
        <f t="shared" si="16"/>
        <v>3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14"/>
        <v>0</v>
      </c>
      <c r="AV73" s="139"/>
      <c r="AW73" s="136">
        <f t="shared" si="15"/>
        <v>0</v>
      </c>
      <c r="AX73" s="147"/>
      <c r="AY73" s="150"/>
      <c r="AZ73" s="783">
        <f t="shared" si="16"/>
        <v>4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14"/>
        <v>0</v>
      </c>
      <c r="AV74" s="142"/>
      <c r="AW74" s="136">
        <f t="shared" si="15"/>
        <v>0</v>
      </c>
      <c r="AX74" s="147"/>
      <c r="AY74" s="151"/>
      <c r="AZ74" s="783">
        <f t="shared" si="16"/>
        <v>5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14"/>
        <v>0</v>
      </c>
      <c r="AV75" s="142"/>
      <c r="AW75" s="136">
        <f t="shared" si="15"/>
        <v>0</v>
      </c>
      <c r="AX75" s="180"/>
      <c r="AY75" s="150"/>
      <c r="AZ75" s="783">
        <f t="shared" si="16"/>
        <v>6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14"/>
        <v>0</v>
      </c>
      <c r="AV76" s="142"/>
      <c r="AW76" s="136">
        <f t="shared" si="15"/>
        <v>0</v>
      </c>
      <c r="AX76" s="180"/>
      <c r="AY76" s="150"/>
      <c r="AZ76" s="783">
        <f t="shared" si="16"/>
        <v>7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14"/>
        <v>0</v>
      </c>
      <c r="AV77" s="142"/>
      <c r="AW77" s="136">
        <f t="shared" si="15"/>
        <v>0</v>
      </c>
      <c r="AX77" s="147"/>
      <c r="AY77" s="150"/>
      <c r="AZ77" s="783">
        <f t="shared" si="16"/>
        <v>8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14"/>
        <v>0</v>
      </c>
      <c r="AV78" s="139"/>
      <c r="AW78" s="136">
        <f t="shared" si="15"/>
        <v>0</v>
      </c>
      <c r="AX78" s="147"/>
      <c r="AY78" s="150"/>
      <c r="AZ78" s="783">
        <f t="shared" si="16"/>
        <v>9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14"/>
        <v>0</v>
      </c>
      <c r="AV79" s="139"/>
      <c r="AW79" s="136">
        <f t="shared" si="15"/>
        <v>0</v>
      </c>
      <c r="AX79" s="147"/>
      <c r="AY79" s="150"/>
      <c r="AZ79" s="783">
        <f t="shared" si="16"/>
        <v>10</v>
      </c>
      <c r="BA79" s="16"/>
    </row>
    <row r="80" spans="1:52" s="2" customFormat="1" ht="27.75" customHeight="1" hidden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/>
      <c r="AL80" s="108"/>
      <c r="AM80" s="132"/>
      <c r="AN80" s="86"/>
      <c r="AO80" s="125"/>
      <c r="AP80" s="108"/>
      <c r="AQ80" s="132"/>
      <c r="AR80" s="86"/>
      <c r="AS80" s="125"/>
      <c r="AT80" s="108"/>
      <c r="AU80" s="141">
        <f t="shared" si="14"/>
        <v>0</v>
      </c>
      <c r="AV80" s="142"/>
      <c r="AW80" s="136">
        <f t="shared" si="15"/>
        <v>0</v>
      </c>
      <c r="AX80" s="147"/>
      <c r="AY80" s="150"/>
      <c r="AZ80" s="783">
        <f t="shared" si="16"/>
        <v>11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14"/>
        <v>0</v>
      </c>
      <c r="AV81" s="143"/>
      <c r="AW81" s="136">
        <f t="shared" si="15"/>
        <v>0</v>
      </c>
      <c r="AX81" s="148"/>
      <c r="AY81" s="151"/>
      <c r="AZ81" s="783">
        <f t="shared" si="16"/>
        <v>12</v>
      </c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14"/>
        <v>0</v>
      </c>
      <c r="AV82" s="143"/>
      <c r="AW82" s="136">
        <f t="shared" si="15"/>
        <v>0</v>
      </c>
      <c r="AX82" s="148"/>
      <c r="AY82" s="151"/>
      <c r="AZ82" s="783">
        <f t="shared" si="16"/>
        <v>13</v>
      </c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14"/>
        <v>0</v>
      </c>
      <c r="AV83" s="142"/>
      <c r="AW83" s="136">
        <f t="shared" si="15"/>
        <v>0</v>
      </c>
      <c r="AX83" s="148"/>
      <c r="AY83" s="151"/>
      <c r="AZ83" s="783">
        <f t="shared" si="16"/>
        <v>14</v>
      </c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14"/>
        <v>0</v>
      </c>
      <c r="AV84" s="143"/>
      <c r="AW84" s="136">
        <f t="shared" si="15"/>
        <v>0</v>
      </c>
      <c r="AX84" s="147"/>
      <c r="AY84" s="151"/>
      <c r="AZ84" s="783">
        <f t="shared" si="16"/>
        <v>15</v>
      </c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14"/>
        <v>0</v>
      </c>
      <c r="AV85" s="142"/>
      <c r="AW85" s="136">
        <f t="shared" si="15"/>
        <v>0</v>
      </c>
      <c r="AX85" s="148"/>
      <c r="AY85" s="151"/>
      <c r="AZ85" s="783">
        <f t="shared" si="16"/>
        <v>16</v>
      </c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14"/>
        <v>0</v>
      </c>
      <c r="AV86" s="143"/>
      <c r="AW86" s="136">
        <f t="shared" si="15"/>
        <v>0</v>
      </c>
      <c r="AX86" s="147"/>
      <c r="AY86" s="151"/>
      <c r="AZ86" s="783">
        <f t="shared" si="16"/>
        <v>17</v>
      </c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14"/>
        <v>0</v>
      </c>
      <c r="AV87" s="142"/>
      <c r="AW87" s="136">
        <f t="shared" si="15"/>
        <v>0</v>
      </c>
      <c r="AX87" s="147"/>
      <c r="AY87" s="151"/>
      <c r="AZ87" s="783">
        <f t="shared" si="16"/>
        <v>18</v>
      </c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14"/>
        <v>0</v>
      </c>
      <c r="AV88" s="143"/>
      <c r="AW88" s="136">
        <f t="shared" si="15"/>
        <v>0</v>
      </c>
      <c r="AX88" s="64"/>
      <c r="AY88" s="151"/>
      <c r="AZ88" s="783">
        <f t="shared" si="16"/>
        <v>19</v>
      </c>
    </row>
    <row r="89" spans="2:52" s="2" customFormat="1" ht="27.75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14"/>
        <v>0</v>
      </c>
      <c r="AV89" s="142"/>
      <c r="AW89" s="136">
        <f t="shared" si="15"/>
        <v>0</v>
      </c>
      <c r="AX89" s="64"/>
      <c r="AY89" s="151"/>
      <c r="AZ89" s="783">
        <f t="shared" si="16"/>
        <v>20</v>
      </c>
    </row>
    <row r="90" spans="2:52" s="2" customFormat="1" ht="28.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14"/>
        <v>0</v>
      </c>
      <c r="AV90" s="146"/>
      <c r="AW90" s="137">
        <f t="shared" si="15"/>
        <v>0</v>
      </c>
      <c r="AX90" s="97"/>
      <c r="AY90" s="152"/>
      <c r="AZ90" s="783">
        <f t="shared" si="16"/>
        <v>21</v>
      </c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3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28" t="s">
        <v>0</v>
      </c>
      <c r="B8" s="831" t="s">
        <v>1</v>
      </c>
      <c r="C8" s="822" t="s">
        <v>2</v>
      </c>
      <c r="D8" s="823"/>
      <c r="E8" s="822" t="s">
        <v>102</v>
      </c>
      <c r="F8" s="823"/>
      <c r="G8" s="822" t="s">
        <v>115</v>
      </c>
      <c r="H8" s="823"/>
      <c r="I8" s="822" t="s">
        <v>116</v>
      </c>
      <c r="J8" s="823"/>
      <c r="K8" s="822" t="s">
        <v>117</v>
      </c>
      <c r="L8" s="823"/>
      <c r="M8" s="822" t="s">
        <v>118</v>
      </c>
      <c r="N8" s="823"/>
      <c r="O8" s="822" t="s">
        <v>119</v>
      </c>
      <c r="P8" s="823"/>
      <c r="Q8" s="822" t="s">
        <v>126</v>
      </c>
      <c r="R8" s="823"/>
      <c r="S8" s="822" t="s">
        <v>130</v>
      </c>
      <c r="T8" s="823"/>
      <c r="U8" s="822" t="s">
        <v>157</v>
      </c>
      <c r="V8" s="823"/>
      <c r="W8" s="822" t="s">
        <v>158</v>
      </c>
      <c r="X8" s="823"/>
      <c r="Y8" s="822" t="s">
        <v>160</v>
      </c>
      <c r="Z8" s="823"/>
      <c r="AA8" s="822" t="s">
        <v>174</v>
      </c>
      <c r="AB8" s="823"/>
      <c r="AC8" s="822" t="s">
        <v>176</v>
      </c>
      <c r="AD8" s="823"/>
      <c r="AE8" s="822" t="s">
        <v>177</v>
      </c>
      <c r="AF8" s="823"/>
      <c r="AG8" s="822" t="s">
        <v>178</v>
      </c>
      <c r="AH8" s="823"/>
      <c r="AI8" s="822" t="s">
        <v>180</v>
      </c>
      <c r="AJ8" s="823"/>
      <c r="AK8" s="822" t="s">
        <v>182</v>
      </c>
      <c r="AL8" s="826"/>
      <c r="AM8" s="822" t="s">
        <v>192</v>
      </c>
      <c r="AN8" s="823"/>
      <c r="AO8" s="822" t="s">
        <v>195</v>
      </c>
      <c r="AP8" s="823"/>
      <c r="AQ8" s="822"/>
      <c r="AR8" s="823"/>
      <c r="AS8" s="826"/>
      <c r="AT8" s="823"/>
      <c r="AU8" s="820" t="s">
        <v>3</v>
      </c>
      <c r="AV8" s="821"/>
      <c r="AW8" s="820" t="s">
        <v>4</v>
      </c>
      <c r="AX8" s="821"/>
      <c r="AY8" s="820" t="s">
        <v>5</v>
      </c>
      <c r="AZ8" s="821"/>
      <c r="BA8" s="3"/>
    </row>
    <row r="9" spans="1:53" ht="16.5">
      <c r="A9" s="829"/>
      <c r="B9" s="832"/>
      <c r="C9" s="824"/>
      <c r="D9" s="825"/>
      <c r="E9" s="824"/>
      <c r="F9" s="825"/>
      <c r="G9" s="824"/>
      <c r="H9" s="825"/>
      <c r="I9" s="824"/>
      <c r="J9" s="825"/>
      <c r="K9" s="824"/>
      <c r="L9" s="825"/>
      <c r="M9" s="824"/>
      <c r="N9" s="825"/>
      <c r="O9" s="824"/>
      <c r="P9" s="825"/>
      <c r="Q9" s="824"/>
      <c r="R9" s="825"/>
      <c r="S9" s="824"/>
      <c r="T9" s="825"/>
      <c r="U9" s="824"/>
      <c r="V9" s="825"/>
      <c r="W9" s="824"/>
      <c r="X9" s="825"/>
      <c r="Y9" s="824"/>
      <c r="Z9" s="825"/>
      <c r="AA9" s="824"/>
      <c r="AB9" s="825"/>
      <c r="AC9" s="824"/>
      <c r="AD9" s="825"/>
      <c r="AE9" s="824"/>
      <c r="AF9" s="825"/>
      <c r="AG9" s="824"/>
      <c r="AH9" s="825"/>
      <c r="AI9" s="824"/>
      <c r="AJ9" s="825"/>
      <c r="AK9" s="824"/>
      <c r="AL9" s="827"/>
      <c r="AM9" s="824"/>
      <c r="AN9" s="825"/>
      <c r="AO9" s="824"/>
      <c r="AP9" s="825"/>
      <c r="AQ9" s="824"/>
      <c r="AR9" s="825"/>
      <c r="AS9" s="827"/>
      <c r="AT9" s="825"/>
      <c r="AU9" s="4"/>
      <c r="AV9" s="5"/>
      <c r="AW9" s="4"/>
      <c r="AX9" s="6"/>
      <c r="AY9" s="4"/>
      <c r="AZ9" s="5"/>
      <c r="BA9" s="3"/>
    </row>
    <row r="10" spans="1:53" ht="30" customHeight="1" thickBot="1">
      <c r="A10" s="830"/>
      <c r="B10" s="833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34" t="s">
        <v>200</v>
      </c>
      <c r="BC14" s="835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36" t="s">
        <v>13</v>
      </c>
      <c r="BC15" s="837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38" t="s">
        <v>71</v>
      </c>
      <c r="BC16" s="839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40" t="s">
        <v>66</v>
      </c>
      <c r="BC17" s="841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34" t="s">
        <v>200</v>
      </c>
      <c r="BC20" s="835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36" t="s">
        <v>29</v>
      </c>
      <c r="BC21" s="837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38" t="s">
        <v>26</v>
      </c>
      <c r="BC22" s="839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40" t="s">
        <v>34</v>
      </c>
      <c r="BC23" s="841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34" t="s">
        <v>200</v>
      </c>
      <c r="BC35" s="835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36" t="s">
        <v>75</v>
      </c>
      <c r="BC36" s="837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38" t="s">
        <v>205</v>
      </c>
      <c r="BC37" s="839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40" t="s">
        <v>79</v>
      </c>
      <c r="BC38" s="841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27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42" t="s">
        <v>0</v>
      </c>
      <c r="B8" s="845" t="s">
        <v>1</v>
      </c>
      <c r="C8" s="848" t="s">
        <v>2</v>
      </c>
      <c r="D8" s="849"/>
      <c r="E8" s="848" t="s">
        <v>102</v>
      </c>
      <c r="F8" s="849"/>
      <c r="G8" s="848" t="s">
        <v>206</v>
      </c>
      <c r="H8" s="849"/>
      <c r="I8" s="848" t="s">
        <v>119</v>
      </c>
      <c r="J8" s="849"/>
      <c r="K8" s="848" t="s">
        <v>207</v>
      </c>
      <c r="L8" s="849"/>
      <c r="M8" s="848" t="s">
        <v>118</v>
      </c>
      <c r="N8" s="849"/>
      <c r="O8" s="848" t="s">
        <v>117</v>
      </c>
      <c r="P8" s="849"/>
      <c r="Q8" s="848" t="s">
        <v>160</v>
      </c>
      <c r="R8" s="849"/>
      <c r="S8" s="848" t="s">
        <v>208</v>
      </c>
      <c r="T8" s="849"/>
      <c r="U8" s="848" t="s">
        <v>157</v>
      </c>
      <c r="V8" s="849"/>
      <c r="W8" s="848" t="s">
        <v>209</v>
      </c>
      <c r="X8" s="849"/>
      <c r="Y8" s="848" t="s">
        <v>116</v>
      </c>
      <c r="Z8" s="849"/>
      <c r="AA8" s="848" t="s">
        <v>180</v>
      </c>
      <c r="AB8" s="849"/>
      <c r="AC8" s="848" t="s">
        <v>210</v>
      </c>
      <c r="AD8" s="849"/>
      <c r="AE8" s="848" t="s">
        <v>126</v>
      </c>
      <c r="AF8" s="849"/>
      <c r="AG8" s="848" t="s">
        <v>177</v>
      </c>
      <c r="AH8" s="849"/>
      <c r="AI8" s="848" t="s">
        <v>211</v>
      </c>
      <c r="AJ8" s="849"/>
      <c r="AK8" s="848" t="s">
        <v>176</v>
      </c>
      <c r="AL8" s="852"/>
      <c r="AM8" s="848" t="s">
        <v>212</v>
      </c>
      <c r="AN8" s="849"/>
      <c r="AO8" s="852" t="s">
        <v>195</v>
      </c>
      <c r="AP8" s="849"/>
      <c r="AQ8" s="854" t="s">
        <v>3</v>
      </c>
      <c r="AR8" s="855"/>
      <c r="AS8" s="854" t="s">
        <v>4</v>
      </c>
      <c r="AT8" s="855"/>
      <c r="AU8" s="854" t="s">
        <v>5</v>
      </c>
      <c r="AV8" s="855"/>
      <c r="AW8" s="298"/>
    </row>
    <row r="9" spans="1:49" ht="16.5">
      <c r="A9" s="843"/>
      <c r="B9" s="846"/>
      <c r="C9" s="850"/>
      <c r="D9" s="851"/>
      <c r="E9" s="850"/>
      <c r="F9" s="851"/>
      <c r="G9" s="850"/>
      <c r="H9" s="851"/>
      <c r="I9" s="850"/>
      <c r="J9" s="851"/>
      <c r="K9" s="850"/>
      <c r="L9" s="851"/>
      <c r="M9" s="850"/>
      <c r="N9" s="851"/>
      <c r="O9" s="850"/>
      <c r="P9" s="851"/>
      <c r="Q9" s="850"/>
      <c r="R9" s="851"/>
      <c r="S9" s="850"/>
      <c r="T9" s="851"/>
      <c r="U9" s="850"/>
      <c r="V9" s="851"/>
      <c r="W9" s="850"/>
      <c r="X9" s="851"/>
      <c r="Y9" s="850"/>
      <c r="Z9" s="851"/>
      <c r="AA9" s="850"/>
      <c r="AB9" s="851"/>
      <c r="AC9" s="850"/>
      <c r="AD9" s="851"/>
      <c r="AE9" s="850"/>
      <c r="AF9" s="851"/>
      <c r="AG9" s="850"/>
      <c r="AH9" s="851"/>
      <c r="AI9" s="850"/>
      <c r="AJ9" s="851"/>
      <c r="AK9" s="850"/>
      <c r="AL9" s="853"/>
      <c r="AM9" s="850"/>
      <c r="AN9" s="851"/>
      <c r="AO9" s="853"/>
      <c r="AP9" s="851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44"/>
      <c r="B10" s="847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56" t="s">
        <v>220</v>
      </c>
      <c r="AY13" s="856"/>
      <c r="AZ13" s="856"/>
      <c r="BA13" s="856"/>
      <c r="BB13" s="856"/>
      <c r="BC13" s="856"/>
      <c r="BD13" s="856"/>
      <c r="BE13" s="856"/>
      <c r="BF13" s="856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56"/>
      <c r="AY14" s="856"/>
      <c r="AZ14" s="856"/>
      <c r="BA14" s="856"/>
      <c r="BB14" s="856"/>
      <c r="BC14" s="856"/>
      <c r="BD14" s="856"/>
      <c r="BE14" s="856"/>
      <c r="BF14" s="856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56"/>
      <c r="AY15" s="856"/>
      <c r="AZ15" s="856"/>
      <c r="BA15" s="856"/>
      <c r="BB15" s="856"/>
      <c r="BC15" s="856"/>
      <c r="BD15" s="856"/>
      <c r="BE15" s="856"/>
      <c r="BF15" s="856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56"/>
      <c r="AY16" s="856"/>
      <c r="AZ16" s="856"/>
      <c r="BA16" s="856"/>
      <c r="BB16" s="856"/>
      <c r="BC16" s="856"/>
      <c r="BD16" s="856"/>
      <c r="BE16" s="856"/>
      <c r="BF16" s="856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57" t="s">
        <v>226</v>
      </c>
      <c r="AY17" s="857"/>
      <c r="AZ17" s="395" t="s">
        <v>227</v>
      </c>
      <c r="BA17" s="396"/>
      <c r="BB17" s="397"/>
      <c r="BC17" s="858" t="s">
        <v>228</v>
      </c>
      <c r="BD17" s="858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57"/>
      <c r="AY18" s="857"/>
      <c r="AZ18" s="399" t="s">
        <v>229</v>
      </c>
      <c r="BA18" s="399" t="s">
        <v>230</v>
      </c>
      <c r="BB18" s="395" t="s">
        <v>231</v>
      </c>
      <c r="BC18" s="858"/>
      <c r="BD18" s="858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59" t="s">
        <v>13</v>
      </c>
      <c r="AY19" s="859"/>
      <c r="AZ19" s="400">
        <v>4</v>
      </c>
      <c r="BA19" s="394">
        <v>3</v>
      </c>
      <c r="BB19" s="401" t="s">
        <v>232</v>
      </c>
      <c r="BC19" s="860" t="s">
        <v>233</v>
      </c>
      <c r="BD19" s="861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62" t="s">
        <v>71</v>
      </c>
      <c r="AY20" s="862"/>
      <c r="AZ20" s="400">
        <v>4</v>
      </c>
      <c r="BA20" s="400">
        <v>5</v>
      </c>
      <c r="BB20" s="401" t="s">
        <v>232</v>
      </c>
      <c r="BC20" s="860" t="s">
        <v>234</v>
      </c>
      <c r="BD20" s="861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61" t="s">
        <v>200</v>
      </c>
      <c r="AY24" s="861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61" t="s">
        <v>71</v>
      </c>
      <c r="AY25" s="861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63" t="s">
        <v>13</v>
      </c>
      <c r="AY26" s="863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61" t="s">
        <v>200</v>
      </c>
      <c r="AY35" s="861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63" t="s">
        <v>26</v>
      </c>
      <c r="AY36" s="866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64" t="s">
        <v>27</v>
      </c>
      <c r="AY37" s="865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64" t="s">
        <v>29</v>
      </c>
      <c r="AY38" s="865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61" t="s">
        <v>200</v>
      </c>
      <c r="AY41" s="861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63" t="s">
        <v>243</v>
      </c>
      <c r="AY42" s="866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64" t="s">
        <v>69</v>
      </c>
      <c r="AY43" s="865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64" t="s">
        <v>79</v>
      </c>
      <c r="AY44" s="865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2020-08-11T06:37:19Z</dcterms:modified>
  <cp:category/>
  <cp:version/>
  <cp:contentType/>
  <cp:contentStatus/>
</cp:coreProperties>
</file>