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externalReferences>
    <externalReference r:id="rId8"/>
    <externalReference r:id="rId9"/>
  </externalReference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<sst xmlns="http://schemas.openxmlformats.org/spreadsheetml/2006/main" count="1936" uniqueCount="294">
  <si>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</si>
  <si>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</si>
  <si>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</si>
  <si>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</si>
  <si>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</si>
  <si>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</si>
  <si>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</si>
  <si>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</si>
  <si>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</si>
  <si>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</si>
  <si>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</si>
  <si>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</si>
  <si>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</si>
  <si>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</si>
  <si>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</si>
  <si>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</si>
  <si>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</si>
  <si>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</si>
  <si>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</si>
  <si>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</si>
  <si>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</si>
  <si>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</si>
  <si>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</si>
  <si>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</si>
  <si>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</si>
  <si>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</si>
  <si>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</si>
  <si>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</si>
  <si>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</si>
  <si>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</si>
  <si>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</si>
  <si>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</si>
  <si>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</si>
  <si>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</si>
  <si>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</si>
  <si>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</si>
  <si>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</si>
  <si>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</si>
  <si>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</si>
  <si>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</si>
  <si>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</si>
  <si>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</si>
  <si>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</si>
  <si>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</si>
  <si>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</si>
  <si>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</si>
  <si>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</si>
  <si>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</si>
  <si>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</si>
  <si>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</si>
  <si>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</si>
  <si>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</si>
  <si>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</si>
  <si>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</si>
  <si>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</si>
  <si>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</si>
  <si>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</si>
  <si>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</si>
  <si>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</si>
  <si>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</si>
  <si>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</si>
  <si>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</si>
  <si>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</si>
  <si>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</si>
  <si>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</si>
  <si>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</si>
  <si>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</si>
  <si>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</si>
  <si>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</si>
  <si>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</si>
  <si>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</si>
  <si>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</si>
  <si>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</si>
  <si>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</si>
  <si>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</si>
  <si>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</si>
  <si>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</si>
  <si>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</si>
  <si>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</si>
  <si>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</si>
  <si>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</si>
  <si>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</si>
  <si>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</si>
  <si>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</si>
  <si>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</si>
  <si>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</si>
  <si>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</si>
  <si>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</si>
  <si>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</si>
  <si>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</si>
  <si>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</si>
  <si>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</si>
  <si>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</si>
  <si>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</si>
  <si>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</si>
  <si>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</si>
  <si>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</si>
  <si>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</si>
  <si>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</si>
  <si>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</si>
  <si>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</si>
  <si>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</si>
  <si>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</si>
  <si>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</si>
  <si>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</si>
  <si>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</si>
  <si>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</si>
  <si>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</si>
  <si>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</si>
  <si>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</si>
  <si>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</si>
  <si>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</si>
  <si>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</si>
  <si>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</si>
  <si>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</si>
  <si>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</si>
  <si>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</si>
  <si>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</si>
  <si>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</si>
  <si>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</si>
  <si>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</si>
  <si>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</si>
  <si>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</si>
  <si>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</si>
  <si>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</si>
  <si>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</si>
  <si>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</si>
  <si>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</si>
  <si>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</si>
  <si>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</si>
  <si>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</si>
  <si>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</si>
  <si>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</si>
  <si>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</si>
  <si>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</si>
  <si>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</si>
  <si>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</si>
  <si>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</si>
  <si>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</si>
  <si>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</si>
  <si>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</si>
  <si>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</si>
  <si>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</si>
  <si>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</si>
  <si>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</si>
  <si>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</si>
  <si>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</si>
  <si>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</si>
  <si>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</si>
  <si>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</si>
  <si>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</si>
  <si>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</si>
  <si>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</si>
  <si>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</si>
  <si>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</si>
  <si>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</si>
  <si>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</si>
  <si>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</si>
  <si>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</si>
  <si>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</si>
  <si>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</si>
  <si>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</si>
  <si>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</si>
  <si>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</si>
  <si>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</si>
  <si>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</si>
  <si>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</si>
  <si>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</si>
  <si>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</si>
  <si>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</si>
  <si>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</si>
  <si>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</si>
  <si>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</si>
  <si>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</si>
  <si>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</si>
  <si>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</si>
  <si>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</si>
  <si>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</si>
  <si>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</si>
  <si>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</si>
  <si>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</si>
  <si>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</si>
  <si>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</si>
  <si>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</si>
  <si>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</si>
  <si>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</si>
  <si>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</si>
  <si>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</si>
  <si>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</si>
  <si>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</si>
  <si>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</si>
  <si>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</si>
  <si>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</si>
  <si>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</si>
  <si>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</si>
  <si>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</si>
  <si>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</si>
  <si>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</si>
  <si>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</si>
  <si>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</si>
  <si>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</si>
  <si>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</si>
  <si>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</si>
  <si>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</si>
  <si>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</si>
  <si>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</si>
  <si>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</si>
  <si>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</si>
  <si>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</si>
  <si>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</si>
  <si>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</si>
  <si>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</si>
  <si>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</si>
  <si>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</si>
  <si>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</si>
  <si>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</si>
  <si>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</si>
  <si>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</si>
  <si>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</si>
  <si>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</si>
  <si>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</si>
  <si>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</si>
  <si>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</si>
  <si>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</si>
  <si>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</si>
  <si>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</si>
  <si>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</si>
  <si>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</si>
  <si>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</si>
  <si>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</si>
  <si>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</si>
  <si>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</si>
  <si>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</si>
  <si>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</si>
  <si>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</si>
  <si>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</si>
  <si>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</si>
  <si>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</si>
  <si>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</si>
  <si>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</si>
  <si>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</si>
  <si>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</si>
  <si>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</si>
  <si>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</si>
  <si>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</si>
  <si>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</si>
  <si>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</si>
  <si>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</si>
  <si>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</si>
  <si>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</si>
  <si>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</si>
  <si>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</si>
  <si>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</si>
  <si>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</si>
  <si>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</si>
  <si>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</si>
  <si>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</si>
  <si>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</si>
  <si>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</si>
  <si>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</si>
  <si>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</si>
  <si>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</si>
  <si>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</si>
  <si>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</si>
  <si>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</si>
  <si>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</si>
  <si>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</si>
  <si>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</si>
  <si>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</si>
  <si>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</si>
  <si>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</si>
  <si>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</si>
  <si>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</si>
  <si>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</si>
  <si>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</si>
  <si>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</si>
  <si>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</si>
  <si>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</si>
  <si>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</si>
  <si>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</si>
  <si>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</si>
  <si>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Волонтёры НЛМК</t>
  </si>
  <si>
    <t>Сборная R&amp;D (ДРНТП, ДЦКОЭиА, ДИРНП)</t>
  </si>
  <si>
    <t>Дирекция по инвестиционным закупкам</t>
  </si>
  <si>
    <t>Дирекция ремонтного комплекса</t>
  </si>
  <si>
    <t>ФН "Продажи"</t>
  </si>
  <si>
    <t>15-16</t>
  </si>
  <si>
    <t>22-23</t>
  </si>
  <si>
    <t>24-26</t>
  </si>
  <si>
    <t>УТЭЦ-2</t>
  </si>
  <si>
    <t>17-25</t>
  </si>
  <si>
    <t>КХП</t>
  </si>
  <si>
    <t>Управление по реализации проектов</t>
  </si>
  <si>
    <t>Дирекция программы КП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</si>
</sst>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117" xfId="0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42614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2431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9355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719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9956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9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F12" sqref="AF12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8" width="9.75390625" style="1" customWidth="1"/>
    <col min="9" max="9" width="9.75390625" style="820" customWidth="1"/>
    <col min="10" max="24" width="9.75390625" style="1" customWidth="1"/>
    <col min="25" max="25" width="9.75390625" style="825" customWidth="1"/>
    <col min="26" max="27" width="9.75390625" style="1" customWidth="1"/>
    <col min="28" max="28" width="9.375" style="1" customWidth="1"/>
    <col min="29" max="30" width="9.75390625" style="1" customWidth="1"/>
    <col min="31" max="31" width="10.00390625" style="1" customWidth="1"/>
    <col min="32" max="32" width="9.75390625" style="1" customWidth="1"/>
    <col min="33" max="36" width="9.75390625" style="1" hidden="1" customWidth="1"/>
    <col min="37" max="37" width="10.00390625" style="1" hidden="1" customWidth="1"/>
    <col min="38" max="38" width="9.75390625" style="1" hidden="1" customWidth="1"/>
    <col min="39" max="39" width="10.00390625" style="1" hidden="1" customWidth="1"/>
    <col min="40" max="42" width="9.75390625" style="1" hidden="1" customWidth="1"/>
    <col min="43" max="43" width="15.625" style="1" customWidth="1"/>
    <col min="44" max="44" width="15.75390625" style="1" customWidth="1"/>
    <col min="45" max="45" width="15.2539062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67" t="s">
        <v>0</v>
      </c>
      <c r="B8" s="870" t="s">
        <v>1</v>
      </c>
      <c r="C8" s="876" t="s">
        <v>277</v>
      </c>
      <c r="D8" s="877"/>
      <c r="E8" s="863" t="s">
        <v>102</v>
      </c>
      <c r="F8" s="864"/>
      <c r="G8" s="863" t="s">
        <v>116</v>
      </c>
      <c r="H8" s="864"/>
      <c r="I8" s="863" t="s">
        <v>254</v>
      </c>
      <c r="J8" s="864"/>
      <c r="K8" s="863" t="s">
        <v>117</v>
      </c>
      <c r="L8" s="864"/>
      <c r="M8" s="863" t="s">
        <v>119</v>
      </c>
      <c r="N8" s="864"/>
      <c r="O8" s="863" t="s">
        <v>263</v>
      </c>
      <c r="P8" s="864"/>
      <c r="Q8" s="863" t="s">
        <v>264</v>
      </c>
      <c r="R8" s="864"/>
      <c r="S8" s="863" t="s">
        <v>257</v>
      </c>
      <c r="T8" s="864"/>
      <c r="U8" s="863" t="s">
        <v>126</v>
      </c>
      <c r="V8" s="864"/>
      <c r="W8" s="863" t="s">
        <v>260</v>
      </c>
      <c r="X8" s="864"/>
      <c r="Y8" s="863" t="s">
        <v>261</v>
      </c>
      <c r="Z8" s="864"/>
      <c r="AA8" s="876" t="s">
        <v>160</v>
      </c>
      <c r="AB8" s="877"/>
      <c r="AC8" s="863" t="s">
        <v>176</v>
      </c>
      <c r="AD8" s="864"/>
      <c r="AE8" s="863" t="s">
        <v>267</v>
      </c>
      <c r="AF8" s="864"/>
      <c r="AG8" s="872" t="s">
        <v>270</v>
      </c>
      <c r="AH8" s="873"/>
      <c r="AI8" s="863" t="s">
        <v>271</v>
      </c>
      <c r="AJ8" s="873"/>
      <c r="AK8" s="863" t="s">
        <v>180</v>
      </c>
      <c r="AL8" s="864"/>
      <c r="AM8" s="863" t="s">
        <v>178</v>
      </c>
      <c r="AN8" s="864"/>
      <c r="AO8" s="872" t="s">
        <v>195</v>
      </c>
      <c r="AP8" s="873"/>
      <c r="AQ8" s="863" t="s">
        <v>3</v>
      </c>
      <c r="AR8" s="864"/>
      <c r="AS8" s="863" t="s">
        <v>4</v>
      </c>
      <c r="AT8" s="864"/>
      <c r="AU8" s="863" t="s">
        <v>5</v>
      </c>
      <c r="AV8" s="864"/>
    </row>
    <row r="9" spans="1:48" ht="16.5">
      <c r="A9" s="868"/>
      <c r="B9" s="869"/>
      <c r="C9" s="878"/>
      <c r="D9" s="879"/>
      <c r="E9" s="865"/>
      <c r="F9" s="866"/>
      <c r="G9" s="865"/>
      <c r="H9" s="866"/>
      <c r="I9" s="865"/>
      <c r="J9" s="866"/>
      <c r="K9" s="865"/>
      <c r="L9" s="866"/>
      <c r="M9" s="865"/>
      <c r="N9" s="866"/>
      <c r="O9" s="865"/>
      <c r="P9" s="866"/>
      <c r="Q9" s="865"/>
      <c r="R9" s="866"/>
      <c r="S9" s="865"/>
      <c r="T9" s="866"/>
      <c r="U9" s="865"/>
      <c r="V9" s="866"/>
      <c r="W9" s="865"/>
      <c r="X9" s="866"/>
      <c r="Y9" s="865"/>
      <c r="Z9" s="866"/>
      <c r="AA9" s="878"/>
      <c r="AB9" s="879"/>
      <c r="AC9" s="865"/>
      <c r="AD9" s="866"/>
      <c r="AE9" s="865"/>
      <c r="AF9" s="866"/>
      <c r="AG9" s="874"/>
      <c r="AH9" s="875"/>
      <c r="AI9" s="865"/>
      <c r="AJ9" s="875"/>
      <c r="AK9" s="865"/>
      <c r="AL9" s="866"/>
      <c r="AM9" s="865"/>
      <c r="AN9" s="866"/>
      <c r="AO9" s="874"/>
      <c r="AP9" s="875"/>
      <c r="AQ9" s="865"/>
      <c r="AR9" s="866"/>
      <c r="AS9" s="865"/>
      <c r="AT9" s="866"/>
      <c r="AU9" s="865"/>
      <c r="AV9" s="866"/>
    </row>
    <row r="10" spans="1:48" ht="30" customHeight="1" thickBot="1">
      <c r="A10" s="869"/>
      <c r="B10" s="871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13</v>
      </c>
      <c r="C12" s="159">
        <v>2</v>
      </c>
      <c r="D12" s="778">
        <f>IF(C12&gt;0,IF(C12&gt;26,1,IF(C12&gt;2,28-C12,IF(C12=2,27,30))),0)</f>
        <v>27</v>
      </c>
      <c r="E12" s="159">
        <v>22</v>
      </c>
      <c r="F12" s="778">
        <f>IF(E12&gt;0,IF(E12&gt;26,1,IF(E12&gt;2,28-E12,IF(E12=2,27,30))),0)</f>
        <v>6</v>
      </c>
      <c r="G12" s="159">
        <v>3</v>
      </c>
      <c r="H12" s="778">
        <f>IF(G12&gt;0,IF(G12&gt;26,1,IF(G12&gt;2,28-G12,IF(G12=2,27,30))),0)</f>
        <v>25</v>
      </c>
      <c r="I12" s="159">
        <v>3</v>
      </c>
      <c r="J12" s="778">
        <f>IF(I12&gt;0,IF(I12&gt;26,1,IF(I12&gt;2,28-I12,IF(I12=2,27,30))),0)</f>
        <v>25</v>
      </c>
      <c r="K12" s="159">
        <v>17</v>
      </c>
      <c r="L12" s="778">
        <f>IF(K12&gt;0,IF(K12&gt;26,1,IF(K12&gt;2,28-K12,IF(K12=2,27,30))),0)</f>
        <v>11</v>
      </c>
      <c r="M12" s="159">
        <v>7</v>
      </c>
      <c r="N12" s="778">
        <f>IF(M12&gt;0,IF(M12&gt;26,1,IF(M12&gt;2,28-M12,IF(M12=2,27,30))),0)</f>
        <v>21</v>
      </c>
      <c r="O12" s="159">
        <v>5</v>
      </c>
      <c r="P12" s="778">
        <f>IF(O12&gt;0,IF(O12&gt;26,1,IF(O12&gt;2,28-O12,IF(O12=2,27,30))),0)</f>
        <v>23</v>
      </c>
      <c r="Q12" s="159">
        <v>2</v>
      </c>
      <c r="R12" s="778">
        <f>IF(Q12&gt;0,IF(Q12&gt;26,1,IF(Q12&gt;2,28-Q12,IF(Q12=2,27,30))),0)</f>
        <v>27</v>
      </c>
      <c r="S12" s="159">
        <v>14</v>
      </c>
      <c r="T12" s="778">
        <f>IF(S12&gt;0,IF(S12&gt;26,1,IF(S12&gt;2,28-S12,IF(S12=2,27,30))),0)</f>
        <v>14</v>
      </c>
      <c r="U12" s="87" t="s">
        <v>175</v>
      </c>
      <c r="V12" s="778">
        <v>19.5</v>
      </c>
      <c r="W12" s="159">
        <v>1</v>
      </c>
      <c r="X12" s="778">
        <v>40</v>
      </c>
      <c r="Y12" s="159">
        <v>1</v>
      </c>
      <c r="Z12" s="823">
        <f>IF(Y12&gt;0,IF(Y12&gt;26,1,IF(Y12&gt;2,28-Y12,IF(Y12=2,27,30))),0)</f>
        <v>30</v>
      </c>
      <c r="AA12" s="779">
        <v>7</v>
      </c>
      <c r="AB12" s="823">
        <f>IF(AA12&gt;0,IF(AA12&gt;26,1,IF(AA12&gt;2,28-AA12,IF(AA12=2,27,30))),0)</f>
        <v>21</v>
      </c>
      <c r="AC12" s="159">
        <v>4</v>
      </c>
      <c r="AD12" s="778">
        <f>IF(AC12&gt;0,IF(AC12&gt;26,1,IF(AC12&gt;2,28-AC12,IF(AC12=2,27,30))),0)</f>
        <v>24</v>
      </c>
      <c r="AE12" s="779">
        <v>3</v>
      </c>
      <c r="AF12" s="823">
        <f>IF(AE12&gt;0,IF(AE12&gt;26,1,IF(AE12&gt;2,28-AE12,IF(AE12=2,27,30))),0)</f>
        <v>25</v>
      </c>
      <c r="AG12" s="779"/>
      <c r="AH12" s="778"/>
      <c r="AI12" s="823"/>
      <c r="AJ12" s="778"/>
      <c r="AK12" s="823"/>
      <c r="AL12" s="778"/>
      <c r="AM12" s="779"/>
      <c r="AN12" s="778"/>
      <c r="AO12" s="779"/>
      <c r="AP12" s="778">
        <f>IF(AO12&gt;0,IF(AO12&gt;26,1,IF(AO12&gt;2,28-AO12,IF(AO12=2,27,30))),0)</f>
        <v>0</v>
      </c>
      <c r="AQ12" s="781">
        <f>AS12</f>
        <v>338.5</v>
      </c>
      <c r="AR12" s="142">
        <f>_xlfn.RANK.EQ(AQ12,$AQ$12:$AQ$25,0)</f>
        <v>1</v>
      </c>
      <c r="AS12" s="781">
        <f>F12+H12+L12+T12+J12+X12+Z12+AD12+N12+P12+V12+R12+AB12+AH12+AF12+AL12+AJ12+AN12+AP12+D12</f>
        <v>338.5</v>
      </c>
      <c r="AT12" s="139">
        <f>_xlfn.RANK.EQ(AS12,$AS$12:$AS$94,0)</f>
        <v>2</v>
      </c>
      <c r="AU12" s="769">
        <f>1+AU11</f>
        <v>1</v>
      </c>
      <c r="AV12" s="783">
        <f>AV11+1</f>
        <v>1</v>
      </c>
    </row>
    <row r="13" spans="1:48" s="2" customFormat="1" ht="27" customHeight="1">
      <c r="A13" s="18"/>
      <c r="B13" s="72" t="s">
        <v>71</v>
      </c>
      <c r="C13" s="159">
        <v>10</v>
      </c>
      <c r="D13" s="778">
        <f>IF(C13&gt;0,IF(C13&gt;26,1,IF(C13&gt;2,28-C13,IF(C13=2,27,30))),0)</f>
        <v>18</v>
      </c>
      <c r="E13" s="159">
        <v>7</v>
      </c>
      <c r="F13" s="778">
        <f>IF(E13&gt;0,IF(E13&gt;26,1,IF(E13&gt;2,28-E13,IF(E13=2,27,30))),0)</f>
        <v>21</v>
      </c>
      <c r="G13" s="159">
        <v>8</v>
      </c>
      <c r="H13" s="778">
        <f>IF(G13&gt;0,IF(G13&gt;26,1,IF(G13&gt;2,28-G13,IF(G13=2,27,30))),0)</f>
        <v>20</v>
      </c>
      <c r="I13" s="159">
        <v>4</v>
      </c>
      <c r="J13" s="778">
        <f>IF(I13&gt;0,IF(I13&gt;26,1,IF(I13&gt;2,28-I13,IF(I13=2,27,30))),0)</f>
        <v>24</v>
      </c>
      <c r="K13" s="159">
        <v>6</v>
      </c>
      <c r="L13" s="778">
        <f>IF(K13&gt;0,IF(K13&gt;26,1,IF(K13&gt;2,28-K13,IF(K13=2,27,30))),0)</f>
        <v>22</v>
      </c>
      <c r="M13" s="159">
        <v>2</v>
      </c>
      <c r="N13" s="778">
        <f>IF(M13&gt;0,IF(M13&gt;26,1,IF(M13&gt;2,28-M13,IF(M13=2,27,30))),0)</f>
        <v>27</v>
      </c>
      <c r="O13" s="159">
        <v>7</v>
      </c>
      <c r="P13" s="778">
        <f>IF(O13&gt;0,IF(O13&gt;26,1,IF(O13&gt;2,28-O13,IF(O13=2,27,30))),0)</f>
        <v>21</v>
      </c>
      <c r="Q13" s="159">
        <v>7</v>
      </c>
      <c r="R13" s="778">
        <f>IF(Q13&gt;0,IF(Q13&gt;26,1,IF(Q13&gt;2,28-Q13,IF(Q13=2,27,30))),0)</f>
        <v>21</v>
      </c>
      <c r="S13" s="159">
        <v>17</v>
      </c>
      <c r="T13" s="778">
        <f>IF(S13&gt;0,IF(S13&gt;26,1,IF(S13&gt;2,28-S13,IF(S13=2,27,30))),0)</f>
        <v>11</v>
      </c>
      <c r="U13" s="159">
        <v>5</v>
      </c>
      <c r="V13" s="778">
        <f>IF(U13&gt;0,IF(U13&gt;26,1,IF(U13&gt;2,28-U13,IF(U13=2,27,30))),0)</f>
        <v>23</v>
      </c>
      <c r="W13" s="159">
        <v>3</v>
      </c>
      <c r="X13" s="778">
        <v>35</v>
      </c>
      <c r="Y13" s="87" t="s">
        <v>120</v>
      </c>
      <c r="Z13" s="861">
        <v>21.5</v>
      </c>
      <c r="AA13" s="159">
        <v>10</v>
      </c>
      <c r="AB13" s="823">
        <f>IF(AA13&gt;0,IF(AA13&gt;26,1,IF(AA13&gt;2,28-AA13,IF(AA13=2,27,30))),0)</f>
        <v>18</v>
      </c>
      <c r="AC13" s="159">
        <v>16</v>
      </c>
      <c r="AD13" s="778">
        <f>IF(AC13&gt;0,IF(AC13&gt;26,1,IF(AC13&gt;2,28-AC13,IF(AC13=2,27,30))),0)</f>
        <v>12</v>
      </c>
      <c r="AE13" s="779">
        <v>16</v>
      </c>
      <c r="AF13" s="823">
        <f>IF(AE13&gt;0,IF(AE13&gt;26,1,IF(AE13&gt;2,28-AE13,IF(AE13=2,27,30))),0)</f>
        <v>12</v>
      </c>
      <c r="AG13" s="779"/>
      <c r="AH13" s="778"/>
      <c r="AI13" s="823"/>
      <c r="AJ13" s="778"/>
      <c r="AK13" s="87"/>
      <c r="AL13" s="778"/>
      <c r="AM13" s="779"/>
      <c r="AN13" s="778"/>
      <c r="AO13" s="779"/>
      <c r="AP13" s="778">
        <f>IF(AO13&gt;0,IF(AO13&gt;26,1,IF(AO13&gt;2,28-AO13,IF(AO13=2,27,30))),0)</f>
        <v>0</v>
      </c>
      <c r="AQ13" s="781">
        <f>AS13</f>
        <v>306.5</v>
      </c>
      <c r="AR13" s="142">
        <f>_xlfn.RANK.EQ(AQ13,$AQ$12:$AQ$25,0)</f>
        <v>2</v>
      </c>
      <c r="AS13" s="781">
        <f>F13+H13+L13+T13+J13+X13+Z13+AD13+N13+P13+V13+R13+AB13+AH13+AF13+AL13+AJ13+AN13+AP13+D13</f>
        <v>306.5</v>
      </c>
      <c r="AT13" s="139">
        <f>_xlfn.RANK.EQ(AS13,$AS$12:$AS$94,0)</f>
        <v>3</v>
      </c>
      <c r="AU13" s="769">
        <f>1+AU12</f>
        <v>2</v>
      </c>
      <c r="AV13" s="783">
        <f>AV12+1</f>
        <v>2</v>
      </c>
    </row>
    <row r="14" spans="1:48" s="2" customFormat="1" ht="27" customHeight="1">
      <c r="A14" s="40"/>
      <c r="B14" s="72" t="s">
        <v>54</v>
      </c>
      <c r="C14" s="159"/>
      <c r="D14" s="778"/>
      <c r="E14" s="159">
        <v>15</v>
      </c>
      <c r="F14" s="778">
        <f>IF(E14&gt;0,IF(E14&gt;26,1,IF(E14&gt;2,28-E14,IF(E14=2,27,30))),0)</f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>IF(I14&gt;0,IF(I14&gt;26,1,IF(I14&gt;2,28-I14,IF(I14=2,27,30))),0)</f>
        <v>30</v>
      </c>
      <c r="K14" s="159">
        <v>9</v>
      </c>
      <c r="L14" s="778">
        <f>IF(K14&gt;0,IF(K14&gt;26,1,IF(K14&gt;2,28-K14,IF(K14=2,27,30))),0)</f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>IF(O14&gt;0,IF(O14&gt;26,1,IF(O14&gt;2,28-O14,IF(O14=2,27,30))),0)</f>
        <v>19</v>
      </c>
      <c r="Q14" s="159">
        <v>8</v>
      </c>
      <c r="R14" s="778">
        <f>IF(Q14&gt;0,IF(Q14&gt;26,1,IF(Q14&gt;2,28-Q14,IF(Q14=2,27,30))),0)</f>
        <v>20</v>
      </c>
      <c r="S14" s="159">
        <v>15</v>
      </c>
      <c r="T14" s="778">
        <f>IF(S14&gt;0,IF(S14&gt;26,1,IF(S14&gt;2,28-S14,IF(S14=2,27,30))),0)</f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87" t="s">
        <v>120</v>
      </c>
      <c r="Z14" s="778">
        <v>21.5</v>
      </c>
      <c r="AA14" s="159">
        <v>4</v>
      </c>
      <c r="AB14" s="823">
        <f>IF(AA14&gt;0,IF(AA14&gt;26,1,IF(AA14&gt;2,28-AA14,IF(AA14=2,27,30))),0)</f>
        <v>24</v>
      </c>
      <c r="AC14" s="159">
        <v>12</v>
      </c>
      <c r="AD14" s="778">
        <f>IF(AC14&gt;0,IF(AC14&gt;26,1,IF(AC14&gt;2,28-AC14,IF(AC14=2,27,30))),0)</f>
        <v>16</v>
      </c>
      <c r="AE14" s="779">
        <v>15</v>
      </c>
      <c r="AF14" s="823">
        <f>IF(AE14&gt;0,IF(AE14&gt;26,1,IF(AE14&gt;2,28-AE14,IF(AE14=2,27,30))),0)</f>
        <v>13</v>
      </c>
      <c r="AG14" s="779"/>
      <c r="AH14" s="778"/>
      <c r="AI14" s="823"/>
      <c r="AJ14" s="778"/>
      <c r="AK14" s="823"/>
      <c r="AL14" s="778"/>
      <c r="AM14" s="779"/>
      <c r="AN14" s="778"/>
      <c r="AO14" s="779"/>
      <c r="AP14" s="778">
        <f>IF(AO14&gt;0,IF(AO14&gt;26,1,IF(AO14&gt;2,28-AO14,IF(AO14=2,27,30))),0)</f>
        <v>0</v>
      </c>
      <c r="AQ14" s="781">
        <f>AS14</f>
        <v>283.5</v>
      </c>
      <c r="AR14" s="142">
        <f>_xlfn.RANK.EQ(AQ14,$AQ$12:$AQ$25,0)</f>
        <v>3</v>
      </c>
      <c r="AS14" s="781">
        <f>F14+H14+L14+T14+J14+X14+Z14+AD14+N14+P14+V14+R14+AB14+AH14+AF14+AL14+AJ14+AN14+AP14+D14</f>
        <v>283.5</v>
      </c>
      <c r="AT14" s="139">
        <f>_xlfn.RANK.EQ(AS14,$AS$12:$AS$94,0)</f>
        <v>6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>IF(E15&gt;0,IF(E15&gt;26,1,IF(E15&gt;2,28-E15,IF(E15=2,27,30))),0)</f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>IF(I15&gt;0,IF(I15&gt;26,1,IF(I15&gt;2,28-I15,IF(I15=2,27,30))),0)</f>
        <v>10</v>
      </c>
      <c r="K15" s="159">
        <v>4</v>
      </c>
      <c r="L15" s="778">
        <f>IF(K15&gt;0,IF(K15&gt;26,1,IF(K15&gt;2,28-K15,IF(K15=2,27,30))),0)</f>
        <v>24</v>
      </c>
      <c r="M15" s="87" t="s">
        <v>122</v>
      </c>
      <c r="N15" s="778">
        <v>15.5</v>
      </c>
      <c r="O15" s="159">
        <v>17</v>
      </c>
      <c r="P15" s="778">
        <f>IF(O15&gt;0,IF(O15&gt;26,1,IF(O15&gt;2,28-O15,IF(O15=2,27,30))),0)</f>
        <v>11</v>
      </c>
      <c r="Q15" s="159">
        <v>18</v>
      </c>
      <c r="R15" s="778">
        <f>IF(Q15&gt;0,IF(Q15&gt;26,1,IF(Q15&gt;2,28-Q15,IF(Q15=2,27,30))),0)</f>
        <v>10</v>
      </c>
      <c r="S15" s="159">
        <v>19</v>
      </c>
      <c r="T15" s="778">
        <f>IF(S15&gt;0,IF(S15&gt;26,1,IF(S15&gt;2,28-S15,IF(S15=2,27,30))),0)</f>
        <v>9</v>
      </c>
      <c r="U15" s="87" t="s">
        <v>287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87" t="s">
        <v>290</v>
      </c>
      <c r="Z15" s="778">
        <v>7</v>
      </c>
      <c r="AA15" s="159">
        <v>11</v>
      </c>
      <c r="AB15" s="823">
        <f>IF(AA15&gt;0,IF(AA15&gt;26,1,IF(AA15&gt;2,28-AA15,IF(AA15=2,27,30))),0)</f>
        <v>17</v>
      </c>
      <c r="AC15" s="159">
        <v>17</v>
      </c>
      <c r="AD15" s="778">
        <f>IF(AC15&gt;0,IF(AC15&gt;26,1,IF(AC15&gt;2,28-AC15,IF(AC15=2,27,30))),0)</f>
        <v>11</v>
      </c>
      <c r="AE15" s="779">
        <v>21</v>
      </c>
      <c r="AF15" s="823">
        <f>IF(AE15&gt;0,IF(AE15&gt;26,1,IF(AE15&gt;2,28-AE15,IF(AE15=2,27,30))),0)</f>
        <v>7</v>
      </c>
      <c r="AG15" s="779"/>
      <c r="AH15" s="778"/>
      <c r="AI15" s="823"/>
      <c r="AJ15" s="778"/>
      <c r="AK15" s="823"/>
      <c r="AL15" s="778"/>
      <c r="AM15" s="779"/>
      <c r="AN15" s="778"/>
      <c r="AO15" s="159"/>
      <c r="AP15" s="778">
        <f>IF(AO15&gt;0,IF(AO15&gt;26,1,IF(AO15&gt;2,28-AO15,IF(AO15=2,27,30))),0)</f>
        <v>0</v>
      </c>
      <c r="AQ15" s="781">
        <f>AS15</f>
        <v>176</v>
      </c>
      <c r="AR15" s="142">
        <f>_xlfn.RANK.EQ(AQ15,$AQ$12:$AQ$25,0)</f>
        <v>4</v>
      </c>
      <c r="AS15" s="781">
        <f>F15+H15+L15+T15+J15+X15+Z15+AD15+N15+P15+V15+R15+AB15+AH15+AF15+AL15+AJ15+AN15+AP15+D15</f>
        <v>176</v>
      </c>
      <c r="AT15" s="139">
        <f>_xlfn.RANK.EQ(AS15,$AS$12:$AS$94,0)</f>
        <v>14</v>
      </c>
      <c r="AU15" s="769">
        <f>1+AU14</f>
        <v>4</v>
      </c>
      <c r="AV15" s="783">
        <f>AV14+1</f>
        <v>4</v>
      </c>
    </row>
    <row r="16" spans="1:48" s="2" customFormat="1" ht="27.75">
      <c r="A16" s="46"/>
      <c r="B16" s="72" t="s">
        <v>18</v>
      </c>
      <c r="C16" s="159"/>
      <c r="D16" s="778"/>
      <c r="E16" s="159">
        <v>17</v>
      </c>
      <c r="F16" s="778">
        <f>IF(E16&gt;0,IF(E16&gt;26,1,IF(E16&gt;2,28-E16,IF(E16=2,27,30))),0)</f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1</v>
      </c>
      <c r="N16" s="778">
        <v>20</v>
      </c>
      <c r="O16" s="159"/>
      <c r="P16" s="778">
        <f>IF(O16&gt;0,IF(O16&gt;26,1,IF(O16&gt;2,28-O16,IF(O16=2,27,30))),0)</f>
        <v>0</v>
      </c>
      <c r="Q16" s="159"/>
      <c r="R16" s="778">
        <f>IF(Q16&gt;0,IF(Q16&gt;26,1,IF(Q16&gt;2,28-Q16,IF(Q16=2,27,30))),0)</f>
        <v>0</v>
      </c>
      <c r="S16" s="159"/>
      <c r="T16" s="778">
        <f>IF(S16&gt;0,IF(S16&gt;26,1,IF(S16&gt;2,28-S16,IF(S16=2,27,30))),0)</f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87" t="s">
        <v>122</v>
      </c>
      <c r="Z16" s="778">
        <v>15.5</v>
      </c>
      <c r="AA16" s="159"/>
      <c r="AB16" s="823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>
        <v>2</v>
      </c>
      <c r="AF16" s="823">
        <f>IF(AE16&gt;0,IF(AE16&gt;26,1,IF(AE16&gt;2,28-AE16,IF(AE16=2,27,30))),0)</f>
        <v>27</v>
      </c>
      <c r="AG16" s="779"/>
      <c r="AH16" s="778"/>
      <c r="AI16" s="823"/>
      <c r="AJ16" s="778"/>
      <c r="AK16" s="823"/>
      <c r="AL16" s="778"/>
      <c r="AM16" s="779"/>
      <c r="AN16" s="778"/>
      <c r="AO16" s="779"/>
      <c r="AP16" s="778">
        <f>IF(AO16&gt;0,IF(AO16&gt;26,1,IF(AO16&gt;2,28-AO16,IF(AO16=2,27,30))),0)</f>
        <v>0</v>
      </c>
      <c r="AQ16" s="781">
        <f>AS16</f>
        <v>162.5</v>
      </c>
      <c r="AR16" s="142">
        <f>_xlfn.RANK.EQ(AQ16,$AQ$12:$AQ$25,0)</f>
        <v>5</v>
      </c>
      <c r="AS16" s="781">
        <f>F16+H16+L16+T16+J16+X16+Z16+AD16+N16+P16+V16+R16+AB16+AH16+AF16+AL16+AJ16+AN16+AP16+D16</f>
        <v>162.5</v>
      </c>
      <c r="AT16" s="139">
        <f>_xlfn.RANK.EQ(AS16,$AS$12:$AS$94,0)</f>
        <v>15</v>
      </c>
      <c r="AU16" s="769">
        <f>1+AU15</f>
        <v>5</v>
      </c>
      <c r="AV16" s="783">
        <f>AV15+1</f>
        <v>5</v>
      </c>
    </row>
    <row r="17" spans="1:48" s="2" customFormat="1" ht="27.75">
      <c r="A17" s="46"/>
      <c r="B17" s="72" t="s">
        <v>21</v>
      </c>
      <c r="C17" s="159"/>
      <c r="D17" s="778"/>
      <c r="E17" s="159">
        <v>4</v>
      </c>
      <c r="F17" s="778">
        <f>IF(E17&gt;0,IF(E17&gt;26,1,IF(E17&gt;2,28-E17,IF(E17=2,27,30))),0)</f>
        <v>24</v>
      </c>
      <c r="G17" s="159">
        <v>4</v>
      </c>
      <c r="H17" s="778">
        <v>16</v>
      </c>
      <c r="I17" s="159">
        <v>11</v>
      </c>
      <c r="J17" s="778">
        <f>IF(I17&gt;0,IF(I17&gt;26,1,IF(I17&gt;2,28-I17,IF(I17=2,27,30))),0)</f>
        <v>17</v>
      </c>
      <c r="K17" s="159">
        <v>8</v>
      </c>
      <c r="L17" s="778">
        <f>IF(K17&gt;0,IF(K17&gt;26,1,IF(K17&gt;2,28-K17,IF(K17=2,27,30))),0)</f>
        <v>20</v>
      </c>
      <c r="M17" s="159"/>
      <c r="N17" s="778">
        <f>IF(M17&gt;0,IF(M17&gt;26,1,IF(M17&gt;2,28-M17,IF(M17=2,27,30))),0)</f>
        <v>0</v>
      </c>
      <c r="O17" s="159"/>
      <c r="P17" s="778">
        <f>IF(O17&gt;0,IF(O17&gt;26,1,IF(O17&gt;2,28-O17,IF(O17=2,27,30))),0)</f>
        <v>0</v>
      </c>
      <c r="Q17" s="159"/>
      <c r="R17" s="778">
        <f>IF(Q17&gt;0,IF(Q17&gt;26,1,IF(Q17&gt;2,28-Q17,IF(Q17=2,27,30))),0)</f>
        <v>0</v>
      </c>
      <c r="S17" s="159"/>
      <c r="T17" s="778">
        <f>IF(S17&gt;0,IF(S17&gt;26,1,IF(S17&gt;2,28-S17,IF(S17=2,27,30))),0)</f>
        <v>0</v>
      </c>
      <c r="U17" s="159"/>
      <c r="V17" s="778">
        <f>IF(U17&gt;0,IF(U17&gt;26,1,IF(U17&gt;2,28-U17,IF(U17=2,27,30))),0)</f>
        <v>0</v>
      </c>
      <c r="W17" s="159">
        <v>3</v>
      </c>
      <c r="X17" s="778">
        <v>15</v>
      </c>
      <c r="Y17" s="159">
        <v>3</v>
      </c>
      <c r="Z17" s="778">
        <v>20</v>
      </c>
      <c r="AA17" s="159"/>
      <c r="AB17" s="823">
        <f>IF(AA17&gt;0,IF(AA17&gt;26,1,IF(AA17&gt;2,28-AA17,IF(AA17=2,27,30))),0)</f>
        <v>0</v>
      </c>
      <c r="AC17" s="159"/>
      <c r="AD17" s="778">
        <f>IF(AC17&gt;0,IF(AC17&gt;26,1,IF(AC17&gt;2,28-AC17,IF(AC17=2,27,30))),0)</f>
        <v>0</v>
      </c>
      <c r="AE17" s="779">
        <v>30</v>
      </c>
      <c r="AF17" s="823">
        <f>IF(AE17&gt;0,IF(AE17&gt;26,1,IF(AE17&gt;2,28-AE17,IF(AE17=2,27,30))),0)</f>
        <v>1</v>
      </c>
      <c r="AG17" s="779"/>
      <c r="AH17" s="778"/>
      <c r="AI17" s="823"/>
      <c r="AJ17" s="778"/>
      <c r="AK17" s="823"/>
      <c r="AL17" s="778"/>
      <c r="AM17" s="779"/>
      <c r="AN17" s="778"/>
      <c r="AO17" s="779"/>
      <c r="AP17" s="778">
        <f>IF(AO17&gt;0,IF(AO17&gt;26,1,IF(AO17&gt;2,28-AO17,IF(AO17=2,27,30))),0)</f>
        <v>0</v>
      </c>
      <c r="AQ17" s="781">
        <f>AS17</f>
        <v>113</v>
      </c>
      <c r="AR17" s="142">
        <f>_xlfn.RANK.EQ(AQ17,$AQ$12:$AQ$25,0)</f>
        <v>6</v>
      </c>
      <c r="AS17" s="781">
        <f>F17+H17+L17+T17+J17+X17+Z17+AD17+N17+P17+V17+R17+AB17+AH17+AF17+AL17+AJ17+AN17+AP17+D17</f>
        <v>113</v>
      </c>
      <c r="AT17" s="139">
        <f>_xlfn.RANK.EQ(AS17,$AS$12:$AS$94,0)</f>
        <v>23</v>
      </c>
      <c r="AU17" s="769">
        <f>1+AU16</f>
        <v>6</v>
      </c>
      <c r="AV17" s="783">
        <f>AV16+1</f>
        <v>6</v>
      </c>
    </row>
    <row r="18" spans="1:48" s="2" customFormat="1" ht="27.75">
      <c r="A18" s="46"/>
      <c r="B18" s="72" t="s">
        <v>67</v>
      </c>
      <c r="C18" s="159">
        <v>6</v>
      </c>
      <c r="D18" s="778">
        <f>IF(C18&gt;0,IF(C18&gt;26,1,IF(C18&gt;2,28-C18,IF(C18=2,27,30))),0)</f>
        <v>22</v>
      </c>
      <c r="E18" s="159">
        <v>29</v>
      </c>
      <c r="F18" s="778">
        <f>IF(E18&gt;0,IF(E18&gt;26,1,IF(E18&gt;2,28-E18,IF(E18=2,27,30))),0)</f>
        <v>1</v>
      </c>
      <c r="G18" s="159">
        <v>7</v>
      </c>
      <c r="H18" s="778">
        <f>IF(G18&gt;0,IF(G18&gt;26,1,IF(G18&gt;2,28-G18,IF(G18=2,27,30))),0)</f>
        <v>21</v>
      </c>
      <c r="I18" s="159">
        <v>14</v>
      </c>
      <c r="J18" s="778">
        <f>IF(I18&gt;0,IF(I18&gt;26,1,IF(I18&gt;2,28-I18,IF(I18=2,27,30))),0)</f>
        <v>14</v>
      </c>
      <c r="K18" s="159"/>
      <c r="L18" s="778">
        <f>IF(K18&gt;0,IF(K18&gt;26,1,IF(K18&gt;2,28-K18,IF(K18=2,27,30))),0)</f>
        <v>0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159">
        <v>2</v>
      </c>
      <c r="X18" s="778">
        <v>37</v>
      </c>
      <c r="Y18" s="87" t="s">
        <v>122</v>
      </c>
      <c r="Z18" s="778">
        <v>15.5</v>
      </c>
      <c r="AA18" s="159"/>
      <c r="AB18" s="823">
        <f>IF(AA18&gt;0,IF(AA18&gt;26,1,IF(AA18&gt;2,28-AA18,IF(AA18=2,27,30))),0)</f>
        <v>0</v>
      </c>
      <c r="AC18" s="159"/>
      <c r="AD18" s="778">
        <f>IF(AC18&gt;0,IF(AC18&gt;26,1,IF(AC18&gt;2,28-AC18,IF(AC18=2,27,30))),0)</f>
        <v>0</v>
      </c>
      <c r="AE18" s="779">
        <v>26</v>
      </c>
      <c r="AF18" s="823">
        <v>0.5</v>
      </c>
      <c r="AG18" s="779"/>
      <c r="AH18" s="778"/>
      <c r="AI18" s="823"/>
      <c r="AJ18" s="778"/>
      <c r="AK18" s="823"/>
      <c r="AL18" s="778"/>
      <c r="AM18" s="779"/>
      <c r="AN18" s="778"/>
      <c r="AO18" s="779"/>
      <c r="AP18" s="778">
        <f>IF(AO18&gt;0,IF(AO18&gt;26,1,IF(AO18&gt;2,28-AO18,IF(AO18=2,27,30))),0)</f>
        <v>0</v>
      </c>
      <c r="AQ18" s="781">
        <f>AS18</f>
        <v>111</v>
      </c>
      <c r="AR18" s="142">
        <f>_xlfn.RANK.EQ(AQ18,$AQ$12:$AQ$25,0)</f>
        <v>7</v>
      </c>
      <c r="AS18" s="781">
        <f>F18+H18+L18+T18+J18+X18+Z18+AD18+N18+P18+V18+R18+AB18+AH18+AF18+AL18+AJ18+AN18+AP18+D18</f>
        <v>111</v>
      </c>
      <c r="AT18" s="139">
        <f>_xlfn.RANK.EQ(AS18,$AS$12:$AS$94,0)</f>
        <v>24</v>
      </c>
      <c r="AU18" s="769">
        <f>1+AU17</f>
        <v>7</v>
      </c>
      <c r="AV18" s="783">
        <f>AV17+1</f>
        <v>7</v>
      </c>
    </row>
    <row r="19" spans="1:48" s="2" customFormat="1" ht="27.75">
      <c r="A19" s="46"/>
      <c r="B19" s="72" t="s">
        <v>291</v>
      </c>
      <c r="C19" s="159">
        <v>7</v>
      </c>
      <c r="D19" s="778">
        <f>IF(C19&gt;0,IF(C19&gt;26,1,IF(C19&gt;2,28-C19,IF(C19=2,27,30))),0)</f>
        <v>21</v>
      </c>
      <c r="E19" s="159">
        <v>11</v>
      </c>
      <c r="F19" s="778">
        <f>IF(E19&gt;0,IF(E19&gt;26,1,IF(E19&gt;2,28-E19,IF(E19=2,27,30))),0)</f>
        <v>17</v>
      </c>
      <c r="G19" s="159">
        <v>24</v>
      </c>
      <c r="H19" s="778">
        <f>IF(G19&gt;0,IF(G19&gt;26,1,IF(G19&gt;2,28-G19,IF(G19=2,27,30))),0)</f>
        <v>4</v>
      </c>
      <c r="I19" s="159">
        <v>19</v>
      </c>
      <c r="J19" s="778">
        <f>IF(I19&gt;0,IF(I19&gt;26,1,IF(I19&gt;2,28-I19,IF(I19=2,27,30))),0)</f>
        <v>9</v>
      </c>
      <c r="K19" s="159"/>
      <c r="L19" s="778">
        <f>IF(K19&gt;0,IF(K19&gt;26,1,IF(K19&gt;2,28-K19,IF(K19=2,27,30))),0)</f>
        <v>0</v>
      </c>
      <c r="M19" s="159">
        <v>1</v>
      </c>
      <c r="N19" s="778">
        <v>5</v>
      </c>
      <c r="O19" s="159">
        <v>10</v>
      </c>
      <c r="P19" s="778">
        <f>IF(O19&gt;0,IF(O19&gt;26,1,IF(O19&gt;2,28-O19,IF(O19=2,27,30))),0)</f>
        <v>18</v>
      </c>
      <c r="Q19" s="159">
        <v>14</v>
      </c>
      <c r="R19" s="778">
        <f>IF(Q19&gt;0,IF(Q19&gt;26,1,IF(Q19&gt;2,28-Q19,IF(Q19=2,27,30))),0)</f>
        <v>14</v>
      </c>
      <c r="S19" s="159"/>
      <c r="T19" s="778">
        <f>IF(S19&gt;0,IF(S19&gt;26,1,IF(S19&gt;2,28-S19,IF(S19=2,27,30))),0)</f>
        <v>0</v>
      </c>
      <c r="U19" s="159">
        <v>17</v>
      </c>
      <c r="V19" s="778">
        <f>IF(U19&gt;0,IF(U19&gt;26,1,IF(U19&gt;2,28-U19,IF(U19=2,27,30))),0)</f>
        <v>11</v>
      </c>
      <c r="W19" s="159"/>
      <c r="X19" s="778">
        <f>IF(W19&gt;0,IF(W19&gt;26,1,IF(W19&gt;2,28-W19,IF(W19=2,27,30))),0)</f>
        <v>0</v>
      </c>
      <c r="Y19" s="159"/>
      <c r="Z19" s="778">
        <f>IF(Y19&gt;0,IF(Y19&gt;26,1,IF(Y19&gt;2,28-Y19,IF(Y19=2,27,30))),0)</f>
        <v>0</v>
      </c>
      <c r="AA19" s="159"/>
      <c r="AB19" s="823">
        <f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>
        <v>18</v>
      </c>
      <c r="AF19" s="823">
        <f>IF(AE19&gt;0,IF(AE19&gt;26,1,IF(AE19&gt;2,28-AE19,IF(AE19=2,27,30))),0)</f>
        <v>10</v>
      </c>
      <c r="AG19" s="779"/>
      <c r="AH19" s="778"/>
      <c r="AI19" s="823"/>
      <c r="AJ19" s="778"/>
      <c r="AK19" s="823"/>
      <c r="AL19" s="778"/>
      <c r="AM19" s="779"/>
      <c r="AN19" s="778"/>
      <c r="AO19" s="779"/>
      <c r="AP19" s="778">
        <f>IF(AO19&gt;0,IF(AO19&gt;26,1,IF(AO19&gt;2,28-AO19,IF(AO19=2,27,30))),0)</f>
        <v>0</v>
      </c>
      <c r="AQ19" s="781">
        <f>AS19</f>
        <v>109</v>
      </c>
      <c r="AR19" s="142">
        <f>_xlfn.RANK.EQ(AQ19,$AQ$12:$AQ$25,0)</f>
        <v>8</v>
      </c>
      <c r="AS19" s="781">
        <f>F19+H19+L19+T19+J19+X19+Z19+AD19+N19+P19+V19+R19+AB19+AH19+AF19+AL19+AJ19+AN19+AP19+D19</f>
        <v>109</v>
      </c>
      <c r="AT19" s="139">
        <f>_xlfn.RANK.EQ(AS19,$AS$12:$AS$94,0)</f>
        <v>25</v>
      </c>
      <c r="AU19" s="769">
        <f>1+AU18</f>
        <v>8</v>
      </c>
      <c r="AV19" s="783">
        <f>AV18+1</f>
        <v>8</v>
      </c>
    </row>
    <row r="20" spans="1:48" s="2" customFormat="1" ht="27" customHeight="1">
      <c r="A20" s="46"/>
      <c r="B20" s="72" t="s">
        <v>65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5</v>
      </c>
      <c r="X20" s="778">
        <f>IF(W20&gt;0,IF(W20&gt;26,1,IF(W20&gt;2,28-W20,IF(W20=2,27,30))),0)</f>
        <v>23</v>
      </c>
      <c r="Y20" s="87" t="s">
        <v>122</v>
      </c>
      <c r="Z20" s="778">
        <v>15.5</v>
      </c>
      <c r="AA20" s="159"/>
      <c r="AB20" s="823">
        <f>IF(AA20&gt;0,IF(AA20&gt;26,1,IF(AA20&gt;2,28-AA20,IF(AA20=2,27,30))),0)</f>
        <v>0</v>
      </c>
      <c r="AC20" s="159"/>
      <c r="AD20" s="778">
        <f>IF(AC20&gt;0,IF(AC20&gt;26,1,IF(AC20&gt;2,28-AC20,IF(AC20=2,27,30))),0)</f>
        <v>0</v>
      </c>
      <c r="AE20" s="779">
        <v>5</v>
      </c>
      <c r="AF20" s="823">
        <f>IF(AE20&gt;0,IF(AE20&gt;26,1,IF(AE20&gt;2,28-AE20,IF(AE20=2,27,30))),0)</f>
        <v>23</v>
      </c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>AS20</f>
        <v>61.5</v>
      </c>
      <c r="AR20" s="142">
        <f>_xlfn.RANK.EQ(AQ20,$AQ$12:$AQ$25,0)</f>
        <v>9</v>
      </c>
      <c r="AS20" s="781">
        <f>F20+H20+L20+T20+J20+X20+Z20+AD20+N20+P20+V20+R20+AB20+AH20+AF20+AL20+AJ20+AN20+AP20+D20</f>
        <v>61.5</v>
      </c>
      <c r="AT20" s="139">
        <f>_xlfn.RANK.EQ(AS20,$AS$12:$AS$94,0)</f>
        <v>27</v>
      </c>
      <c r="AU20" s="769">
        <f>1+AU19</f>
        <v>9</v>
      </c>
      <c r="AV20" s="783">
        <f>AV19+1</f>
        <v>9</v>
      </c>
    </row>
    <row r="21" spans="1:48" s="2" customFormat="1" ht="27" customHeight="1">
      <c r="A21" s="46">
        <v>1</v>
      </c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7</v>
      </c>
      <c r="X21" s="778">
        <v>31</v>
      </c>
      <c r="Y21" s="159"/>
      <c r="Z21" s="778">
        <f>IF(Y21&gt;0,IF(Y21&gt;26,1,IF(Y21&gt;2,28-Y21,IF(Y21=2,27,30))),0)</f>
        <v>0</v>
      </c>
      <c r="AA21" s="159"/>
      <c r="AB21" s="823">
        <f>IF(AA21&gt;0,IF(AA21&gt;26,1,IF(AA21&gt;2,28-AA21,IF(AA21=2,27,30))),0)</f>
        <v>0</v>
      </c>
      <c r="AC21" s="159"/>
      <c r="AD21" s="778">
        <f>IF(AC21&gt;0,IF(AC21&gt;26,1,IF(AC21&gt;2,28-AC21,IF(AC21=2,27,30))),0)</f>
        <v>0</v>
      </c>
      <c r="AE21" s="779"/>
      <c r="AF21" s="823">
        <f>IF(AE21&gt;0,IF(AE21&gt;26,1,IF(AE21&gt;2,28-AE21,IF(AE21=2,27,30))),0)</f>
        <v>0</v>
      </c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>AS21</f>
        <v>31</v>
      </c>
      <c r="AR21" s="142">
        <f>_xlfn.RANK.EQ(AQ21,$AQ$12:$AQ$25,0)</f>
        <v>10</v>
      </c>
      <c r="AS21" s="781">
        <f>F21+H21+L21+T21+J21+X21+Z21+AD21+N21+P21+V21+R21+AB21+AH21+AF21+AL21+AJ21+AN21+AP21+D21</f>
        <v>31</v>
      </c>
      <c r="AT21" s="139">
        <f>_xlfn.RANK.EQ(AS21,$AS$12:$AS$94,0)</f>
        <v>29</v>
      </c>
      <c r="AU21" s="769">
        <f>1+AU20</f>
        <v>10</v>
      </c>
      <c r="AV21" s="783">
        <f>AV20+1</f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87" t="s">
        <v>290</v>
      </c>
      <c r="Z22" s="790">
        <v>3.5</v>
      </c>
      <c r="AA22" s="159"/>
      <c r="AB22" s="823">
        <f>IF(AA22&gt;0,IF(AA22&gt;26,1,IF(AA22&gt;2,28-AA22,IF(AA22=2,27,30))),0)</f>
        <v>0</v>
      </c>
      <c r="AC22" s="159"/>
      <c r="AD22" s="778">
        <f>IF(AC22&gt;0,IF(AC22&gt;26,1,IF(AC22&gt;2,28-AC22,IF(AC22=2,27,30))),0)</f>
        <v>0</v>
      </c>
      <c r="AE22" s="779"/>
      <c r="AF22" s="823">
        <f>IF(AE22&gt;0,IF(AE22&gt;26,1,IF(AE22&gt;2,28-AE22,IF(AE22=2,27,30))),0)</f>
        <v>0</v>
      </c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>AS22</f>
        <v>15.5</v>
      </c>
      <c r="AR22" s="142">
        <f>_xlfn.RANK.EQ(AQ22,$AQ$12:$AQ$25,0)</f>
        <v>11</v>
      </c>
      <c r="AS22" s="781">
        <f>F22+H22+L22+T22+J22+X22+Z22+AD22+N22+P22+V22+R22+AB22+AH22+AF22+AL22+AJ22+AN22+AP22+D22</f>
        <v>15.5</v>
      </c>
      <c r="AT22" s="139">
        <f>_xlfn.RANK.EQ(AS22,$AS$12:$AS$94,0)</f>
        <v>35</v>
      </c>
      <c r="AU22" s="769">
        <f>1+AU21</f>
        <v>11</v>
      </c>
      <c r="AV22" s="783">
        <f>AV21+1</f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861">
        <f aca="true" t="shared" si="0" ref="Z23:Z51">IF(Y23&gt;0,IF(Y23&gt;26,1,IF(Y23&gt;2,28-Y23,IF(Y23=2,27,30))),0)</f>
        <v>0</v>
      </c>
      <c r="AA23" s="159"/>
      <c r="AB23" s="778"/>
      <c r="AC23" s="159"/>
      <c r="AD23" s="778"/>
      <c r="AE23" s="77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>AS23</f>
        <v>0</v>
      </c>
      <c r="AR23" s="142"/>
      <c r="AS23" s="781">
        <f>F23+H23+L23+T23+J23+X23+Z23+AD23+N23+P23+V23+R23+AB23+AH23+AF23+AL23+AJ23+AN23+AP23+D23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159"/>
      <c r="T24" s="778"/>
      <c r="U24" s="785"/>
      <c r="V24" s="778"/>
      <c r="W24" s="159"/>
      <c r="X24" s="778"/>
      <c r="Y24" s="159"/>
      <c r="Z24" s="778">
        <f t="shared" si="0"/>
        <v>0</v>
      </c>
      <c r="AA24" s="159"/>
      <c r="AB24" s="778"/>
      <c r="AC24" s="159"/>
      <c r="AD24" s="778"/>
      <c r="AE24" s="77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78"/>
      <c r="AQ24" s="781">
        <f>AS24</f>
        <v>0</v>
      </c>
      <c r="AR24" s="142"/>
      <c r="AS24" s="781">
        <f>F24+H24+L24+T24+J24+X24+Z24+AD24+N24+P24+V24+R24+AB24+AH24+AF24+AL24+AJ24+AN24+AP24+D24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0"/>
      <c r="U25" s="789"/>
      <c r="V25" s="790"/>
      <c r="W25" s="796"/>
      <c r="X25" s="790"/>
      <c r="Y25" s="796"/>
      <c r="Z25" s="778">
        <f t="shared" si="0"/>
        <v>0</v>
      </c>
      <c r="AA25" s="796"/>
      <c r="AB25" s="790"/>
      <c r="AC25" s="796"/>
      <c r="AD25" s="790"/>
      <c r="AE25" s="791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0"/>
      <c r="AQ25" s="797">
        <f>AS25</f>
        <v>0</v>
      </c>
      <c r="AR25" s="177"/>
      <c r="AS25" s="781">
        <f>F25+H25+L25+T25+J25+X25+Z25+AD25+N25+P25+V25+R25+AB25+AH25+AF25+AL25+AJ25+AN25+AP25+D25</f>
        <v>0</v>
      </c>
      <c r="AT25" s="177"/>
      <c r="AU25" s="799"/>
      <c r="AV25" s="800"/>
    </row>
    <row r="26" spans="2:48" s="2" customFormat="1" ht="27.75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8">
        <f t="shared" si="0"/>
        <v>0</v>
      </c>
      <c r="AA26" s="770"/>
      <c r="AB26" s="771"/>
      <c r="AC26" s="770"/>
      <c r="AD26" s="771"/>
      <c r="AE26" s="772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.75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>
        <v>1</v>
      </c>
      <c r="T27" s="778">
        <f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87" t="s">
        <v>122</v>
      </c>
      <c r="Z27" s="778">
        <v>15.5</v>
      </c>
      <c r="AA27" s="159">
        <v>1</v>
      </c>
      <c r="AB27" s="823">
        <f>IF(AA27&gt;0,IF(AA27&gt;26,1,IF(AA27&gt;2,28-AA27,IF(AA27=2,27,30))),0)</f>
        <v>30</v>
      </c>
      <c r="AC27" s="159">
        <v>6</v>
      </c>
      <c r="AD27" s="778">
        <f>IF(AC27&gt;0,IF(AC27&gt;26,1,IF(AC27&gt;2,28-AC27,IF(AC27=2,27,30))),0)</f>
        <v>22</v>
      </c>
      <c r="AE27" s="779">
        <v>6</v>
      </c>
      <c r="AF27" s="823">
        <f>IF(AE27&gt;0,IF(AE27&gt;26,1,IF(AE27&gt;2,28-AE27,IF(AE27=2,27,30))),0)</f>
        <v>22</v>
      </c>
      <c r="AG27" s="779"/>
      <c r="AH27" s="778"/>
      <c r="AI27" s="823"/>
      <c r="AJ27" s="778"/>
      <c r="AK27" s="159"/>
      <c r="AL27" s="778"/>
      <c r="AM27" s="779"/>
      <c r="AN27" s="778"/>
      <c r="AO27" s="87"/>
      <c r="AP27" s="778">
        <f>IF(AO27&gt;0,IF(AO27&gt;26,1,IF(AO27&gt;2,28-AO27,IF(AO27=2,27,30))),0)</f>
        <v>0</v>
      </c>
      <c r="AQ27" s="781">
        <f>AS27</f>
        <v>381.5</v>
      </c>
      <c r="AR27" s="142">
        <f>_xlfn.RANK.EQ(AQ27,$AQ$27:$AQ$50,0)</f>
        <v>1</v>
      </c>
      <c r="AS27" s="781">
        <f>F27+H27+L27+T27+J27+X27+Z27+AD27+N27+P27+V27+R27+AB27+AH27+AF27+AL27+AJ27+AN27+AP27+D27</f>
        <v>381.5</v>
      </c>
      <c r="AT27" s="139">
        <f>_xlfn.RANK.EQ(AS27,$AS$12:$AS$94,0)</f>
        <v>1</v>
      </c>
      <c r="AU27" s="769">
        <f>1+AU26</f>
        <v>1</v>
      </c>
      <c r="AV27" s="783">
        <f>AV22+1</f>
        <v>12</v>
      </c>
    </row>
    <row r="28" spans="1:48" s="2" customFormat="1" ht="27.75">
      <c r="A28" s="40"/>
      <c r="B28" s="72" t="s">
        <v>27</v>
      </c>
      <c r="C28" s="159">
        <v>8</v>
      </c>
      <c r="D28" s="778">
        <f>IF(C28&gt;0,IF(C28&gt;26,1,IF(C28&gt;2,28-C28,IF(C28=2,27,30))),0)</f>
        <v>20</v>
      </c>
      <c r="E28" s="159">
        <v>1</v>
      </c>
      <c r="F28" s="778">
        <f>IF(E28&gt;0,IF(E28&gt;26,1,IF(E28&gt;2,28-E28,IF(E28=2,27,30))),0)</f>
        <v>30</v>
      </c>
      <c r="G28" s="159">
        <v>6</v>
      </c>
      <c r="H28" s="778">
        <f>IF(G28&gt;0,IF(G28&gt;26,1,IF(G28&gt;2,28-G28,IF(G28=2,27,30))),0)</f>
        <v>22</v>
      </c>
      <c r="I28" s="159">
        <v>5</v>
      </c>
      <c r="J28" s="778">
        <f>IF(I28&gt;0,IF(I28&gt;26,1,IF(I28&gt;2,28-I28,IF(I28=2,27,30))),0)</f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>IF(O28&gt;0,IF(O28&gt;26,1,IF(O28&gt;2,28-O28,IF(O28=2,27,30))),0)</f>
        <v>16</v>
      </c>
      <c r="Q28" s="159">
        <v>11</v>
      </c>
      <c r="R28" s="778">
        <f>IF(Q28&gt;0,IF(Q28&gt;26,1,IF(Q28&gt;2,28-Q28,IF(Q28=2,27,30))),0)</f>
        <v>17</v>
      </c>
      <c r="S28" s="159">
        <v>2</v>
      </c>
      <c r="T28" s="778">
        <f>IF(S28&gt;0,IF(S28&gt;26,1,IF(S28&gt;2,28-S28,IF(S28=2,27,30))),0)</f>
        <v>27</v>
      </c>
      <c r="U28" s="159">
        <v>7</v>
      </c>
      <c r="V28" s="778">
        <f>IF(U28&gt;0,IF(U28&gt;26,1,IF(U28&gt;2,28-U28,IF(U28=2,27,30))),0)</f>
        <v>21</v>
      </c>
      <c r="W28" s="159">
        <v>8</v>
      </c>
      <c r="X28" s="778">
        <f>IF(W28&gt;0,IF(W28&gt;26,1,IF(W28&gt;2,28-W28,IF(W28=2,27,30))),0)</f>
        <v>20</v>
      </c>
      <c r="Y28" s="87" t="s">
        <v>290</v>
      </c>
      <c r="Z28" s="778">
        <v>7</v>
      </c>
      <c r="AA28" s="159">
        <v>6</v>
      </c>
      <c r="AB28" s="823">
        <f>IF(AA28&gt;0,IF(AA28&gt;26,1,IF(AA28&gt;2,28-AA28,IF(AA28=2,27,30))),0)</f>
        <v>22</v>
      </c>
      <c r="AC28" s="159">
        <v>1</v>
      </c>
      <c r="AD28" s="778">
        <f>IF(AC28&gt;0,IF(AC28&gt;26,1,IF(AC28&gt;2,28-AC28,IF(AC28=2,27,30))),0)</f>
        <v>30</v>
      </c>
      <c r="AE28" s="779">
        <v>23</v>
      </c>
      <c r="AF28" s="823">
        <f>IF(AE28&gt;0,IF(AE28&gt;26,1,IF(AE28&gt;2,28-AE28,IF(AE28=2,27,30))),0)</f>
        <v>5</v>
      </c>
      <c r="AG28" s="779"/>
      <c r="AH28" s="778"/>
      <c r="AI28" s="823"/>
      <c r="AJ28" s="778"/>
      <c r="AK28" s="82"/>
      <c r="AL28" s="778"/>
      <c r="AM28" s="779"/>
      <c r="AN28" s="778"/>
      <c r="AO28" s="779"/>
      <c r="AP28" s="778">
        <f>IF(AO28&gt;0,IF(AO28&gt;26,1,IF(AO28&gt;2,28-AO28,IF(AO28=2,27,30))),0)</f>
        <v>0</v>
      </c>
      <c r="AQ28" s="781">
        <f>AS28</f>
        <v>290</v>
      </c>
      <c r="AR28" s="142">
        <f>_xlfn.RANK.EQ(AQ28,$AQ$27:$AQ$50,0)</f>
        <v>2</v>
      </c>
      <c r="AS28" s="781">
        <f>F28+H28+L28+T28+J28+X28+Z28+AD28+N28+P28+V28+R28+AB28+AH28+AF28+AL28+AJ28+AN28+AP28+D28</f>
        <v>290</v>
      </c>
      <c r="AT28" s="139">
        <f>_xlfn.RANK.EQ(AS28,$AS$12:$AS$94,0)</f>
        <v>4</v>
      </c>
      <c r="AU28" s="769">
        <f>1+AU27</f>
        <v>2</v>
      </c>
      <c r="AV28" s="783">
        <f>AV27+1</f>
        <v>13</v>
      </c>
    </row>
    <row r="29" spans="1:48" s="2" customFormat="1" ht="28.5" thickBot="1">
      <c r="A29" s="814"/>
      <c r="B29" s="72" t="s">
        <v>34</v>
      </c>
      <c r="C29" s="159">
        <v>13</v>
      </c>
      <c r="D29" s="778">
        <f>IF(C29&gt;0,IF(C29&gt;26,1,IF(C29&gt;2,28-C29,IF(C29=2,27,30))),0)</f>
        <v>15</v>
      </c>
      <c r="E29" s="159">
        <v>14</v>
      </c>
      <c r="F29" s="778">
        <f>IF(E29&gt;0,IF(E29&gt;26,1,IF(E29&gt;2,28-E29,IF(E29=2,27,30))),0)</f>
        <v>14</v>
      </c>
      <c r="G29" s="159">
        <v>10</v>
      </c>
      <c r="H29" s="778">
        <f>IF(G29&gt;0,IF(G29&gt;26,1,IF(G29&gt;2,28-G29,IF(G29=2,27,30))),0)</f>
        <v>18</v>
      </c>
      <c r="I29" s="159">
        <v>6</v>
      </c>
      <c r="J29" s="778">
        <f>IF(I29&gt;0,IF(I29&gt;26,1,IF(I29&gt;2,28-I29,IF(I29=2,27,30))),0)</f>
        <v>22</v>
      </c>
      <c r="K29" s="159">
        <v>3</v>
      </c>
      <c r="L29" s="778">
        <f>IF(K29&gt;0,IF(K29&gt;26,1,IF(K29&gt;2,28-K29,IF(K29=2,27,30))),0)</f>
        <v>25</v>
      </c>
      <c r="M29" s="87" t="s">
        <v>122</v>
      </c>
      <c r="N29" s="778">
        <v>15.5</v>
      </c>
      <c r="O29" s="159">
        <v>6</v>
      </c>
      <c r="P29" s="778">
        <f>IF(O29&gt;0,IF(O29&gt;26,1,IF(O29&gt;2,28-O29,IF(O29=2,27,30))),0)</f>
        <v>22</v>
      </c>
      <c r="Q29" s="159">
        <v>4</v>
      </c>
      <c r="R29" s="778">
        <f>IF(Q29&gt;0,IF(Q29&gt;26,1,IF(Q29&gt;2,28-Q29,IF(Q29=2,27,30))),0)</f>
        <v>24</v>
      </c>
      <c r="S29" s="159">
        <v>5</v>
      </c>
      <c r="T29" s="778">
        <f>IF(S29&gt;0,IF(S29&gt;26,1,IF(S29&gt;2,28-S29,IF(S29=2,27,30))),0)</f>
        <v>23</v>
      </c>
      <c r="U29" s="87" t="s">
        <v>175</v>
      </c>
      <c r="V29" s="778">
        <v>19.5</v>
      </c>
      <c r="W29" s="159">
        <v>8</v>
      </c>
      <c r="X29" s="778">
        <v>30</v>
      </c>
      <c r="Y29" s="87" t="s">
        <v>290</v>
      </c>
      <c r="Z29" s="778">
        <v>7</v>
      </c>
      <c r="AA29" s="159">
        <v>14</v>
      </c>
      <c r="AB29" s="823">
        <f>IF(AA29&gt;0,IF(AA29&gt;26,1,IF(AA29&gt;2,28-AA29,IF(AA29=2,27,30))),0)</f>
        <v>14</v>
      </c>
      <c r="AC29" s="159">
        <v>11</v>
      </c>
      <c r="AD29" s="778">
        <f>IF(AC29&gt;0,IF(AC29&gt;26,1,IF(AC29&gt;2,28-AC29,IF(AC29=2,27,30))),0)</f>
        <v>17</v>
      </c>
      <c r="AE29" s="779">
        <v>9</v>
      </c>
      <c r="AF29" s="823">
        <f>IF(AE29&gt;0,IF(AE29&gt;26,1,IF(AE29&gt;2,28-AE29,IF(AE29=2,27,30))),0)</f>
        <v>19</v>
      </c>
      <c r="AG29" s="779"/>
      <c r="AH29" s="778"/>
      <c r="AI29" s="823"/>
      <c r="AJ29" s="778"/>
      <c r="AK29" s="862"/>
      <c r="AL29" s="778"/>
      <c r="AM29" s="779"/>
      <c r="AN29" s="778"/>
      <c r="AO29" s="779"/>
      <c r="AP29" s="778">
        <f>IF(AO29&gt;0,IF(AO29&gt;26,1,IF(AO29&gt;2,28-AO29,IF(AO29=2,27,30))),0)</f>
        <v>0</v>
      </c>
      <c r="AQ29" s="809">
        <f>AS29</f>
        <v>285</v>
      </c>
      <c r="AR29" s="142">
        <f>_xlfn.RANK.EQ(AQ29,$AQ$27:$AQ$50,0)</f>
        <v>3</v>
      </c>
      <c r="AS29" s="781">
        <f>F29+H29+L29+T29+J29+X29+Z29+AD29+N29+P29+V29+R29+AB29+AH29+AF29+AL29+AJ29+AN29+AP29+D29</f>
        <v>285</v>
      </c>
      <c r="AT29" s="139">
        <f>_xlfn.RANK.EQ(AS29,$AS$12:$AS$94,0)</f>
        <v>5</v>
      </c>
      <c r="AU29" s="769">
        <f>1+AU28</f>
        <v>3</v>
      </c>
      <c r="AV29" s="783">
        <f>AV28+1</f>
        <v>14</v>
      </c>
    </row>
    <row r="30" spans="1:48" s="2" customFormat="1" ht="27.75">
      <c r="A30" s="15"/>
      <c r="B30" s="72" t="s">
        <v>279</v>
      </c>
      <c r="C30" s="159">
        <v>5</v>
      </c>
      <c r="D30" s="778">
        <f>IF(C30&gt;0,IF(C30&gt;26,1,IF(C30&gt;2,28-C30,IF(C30=2,27,30))),0)</f>
        <v>23</v>
      </c>
      <c r="E30" s="159">
        <v>5</v>
      </c>
      <c r="F30" s="778">
        <f>IF(E30&gt;0,IF(E30&gt;26,1,IF(E30&gt;2,28-E30,IF(E30=2,27,30))),0)</f>
        <v>23</v>
      </c>
      <c r="G30" s="159">
        <v>25</v>
      </c>
      <c r="H30" s="778">
        <f>IF(G30&gt;0,IF(G30&gt;26,1,IF(G30&gt;2,28-G30,IF(G30=2,27,30))),0)</f>
        <v>3</v>
      </c>
      <c r="I30" s="159">
        <v>10</v>
      </c>
      <c r="J30" s="778">
        <f>IF(I30&gt;0,IF(I30&gt;26,1,IF(I30&gt;2,28-I30,IF(I30=2,27,30))),0)</f>
        <v>18</v>
      </c>
      <c r="K30" s="159">
        <v>14</v>
      </c>
      <c r="L30" s="778">
        <f>IF(K30&gt;0,IF(K30&gt;26,1,IF(K30&gt;2,28-K30,IF(K30=2,27,30))),0)</f>
        <v>14</v>
      </c>
      <c r="M30" s="87" t="s">
        <v>122</v>
      </c>
      <c r="N30" s="778">
        <v>15.5</v>
      </c>
      <c r="O30" s="159">
        <v>1</v>
      </c>
      <c r="P30" s="778">
        <f>IF(O30&gt;0,IF(O30&gt;26,1,IF(O30&gt;2,28-O30,IF(O30=2,27,30))),0)</f>
        <v>30</v>
      </c>
      <c r="Q30" s="159">
        <v>3</v>
      </c>
      <c r="R30" s="778">
        <f>IF(Q30&gt;0,IF(Q30&gt;26,1,IF(Q30&gt;2,28-Q30,IF(Q30=2,27,30))),0)</f>
        <v>25</v>
      </c>
      <c r="S30" s="159">
        <v>4</v>
      </c>
      <c r="T30" s="778">
        <f>IF(S30&gt;0,IF(S30&gt;26,1,IF(S30&gt;2,28-S30,IF(S30=2,27,30))),0)</f>
        <v>24</v>
      </c>
      <c r="U30" s="87" t="s">
        <v>288</v>
      </c>
      <c r="V30" s="778">
        <v>3</v>
      </c>
      <c r="W30" s="159">
        <v>4</v>
      </c>
      <c r="X30" s="778">
        <v>34</v>
      </c>
      <c r="Y30" s="87" t="s">
        <v>120</v>
      </c>
      <c r="Z30" s="778">
        <v>21.5</v>
      </c>
      <c r="AA30" s="159">
        <v>5</v>
      </c>
      <c r="AB30" s="823">
        <f>IF(AA30&gt;0,IF(AA30&gt;26,1,IF(AA30&gt;2,28-AA30,IF(AA30=2,27,30))),0)</f>
        <v>23</v>
      </c>
      <c r="AC30" s="159">
        <v>8</v>
      </c>
      <c r="AD30" s="778">
        <f>IF(AC30&gt;0,IF(AC30&gt;26,1,IF(AC30&gt;2,28-AC30,IF(AC30=2,27,30))),0)</f>
        <v>20</v>
      </c>
      <c r="AE30" s="779">
        <v>25</v>
      </c>
      <c r="AF30" s="823">
        <f>IF(AE30&gt;0,IF(AE30&gt;26,1,IF(AE30&gt;2,28-AE30,IF(AE30=2,27,30))),0)</f>
        <v>3</v>
      </c>
      <c r="AG30" s="779"/>
      <c r="AH30" s="778"/>
      <c r="AI30" s="823"/>
      <c r="AJ30" s="778"/>
      <c r="AK30" s="159"/>
      <c r="AL30" s="778"/>
      <c r="AM30" s="779"/>
      <c r="AN30" s="778"/>
      <c r="AO30" s="779"/>
      <c r="AP30" s="778">
        <f>IF(AO30&gt;0,IF(AO30&gt;26,1,IF(AO30&gt;2,28-AO30,IF(AO30=2,27,30))),0)</f>
        <v>0</v>
      </c>
      <c r="AQ30" s="781">
        <f>AS30</f>
        <v>280</v>
      </c>
      <c r="AR30" s="142">
        <f>_xlfn.RANK.EQ(AQ30,$AQ$27:$AQ$50,0)</f>
        <v>4</v>
      </c>
      <c r="AS30" s="781">
        <f>F30+H30+L30+T30+J30+X30+Z30+AD30+N30+P30+V30+R30+AB30+AH30+AF30+AL30+AJ30+AN30+AP30+D30</f>
        <v>280</v>
      </c>
      <c r="AT30" s="139">
        <f>_xlfn.RANK.EQ(AS30,$AS$12:$AS$94,0)</f>
        <v>7</v>
      </c>
      <c r="AU30" s="769">
        <f>1+AU29</f>
        <v>4</v>
      </c>
      <c r="AV30" s="783">
        <f>AV29+1</f>
        <v>15</v>
      </c>
    </row>
    <row r="31" spans="1:48" s="2" customFormat="1" ht="27.75">
      <c r="A31" s="181"/>
      <c r="B31" s="72" t="s">
        <v>29</v>
      </c>
      <c r="C31" s="159">
        <v>4</v>
      </c>
      <c r="D31" s="778">
        <f>IF(C31&gt;0,IF(C31&gt;26,1,IF(C31&gt;2,28-C31,IF(C31=2,27,30))),0)</f>
        <v>24</v>
      </c>
      <c r="E31" s="159">
        <v>2</v>
      </c>
      <c r="F31" s="778">
        <f>IF(E31&gt;0,IF(E31&gt;26,1,IF(E31&gt;2,28-E31,IF(E31=2,27,30))),0)</f>
        <v>27</v>
      </c>
      <c r="G31" s="159">
        <v>9</v>
      </c>
      <c r="H31" s="778">
        <f>IF(G31&gt;0,IF(G31&gt;26,1,IF(G31&gt;2,28-G31,IF(G31=2,27,30))),0)</f>
        <v>19</v>
      </c>
      <c r="I31" s="159">
        <v>15</v>
      </c>
      <c r="J31" s="778">
        <f>IF(I31&gt;0,IF(I31&gt;26,1,IF(I31&gt;2,28-I31,IF(I31=2,27,30))),0)</f>
        <v>13</v>
      </c>
      <c r="K31" s="159">
        <v>13</v>
      </c>
      <c r="L31" s="778">
        <f>IF(K31&gt;0,IF(K31&gt;26,1,IF(K31&gt;2,28-K31,IF(K31=2,27,30))),0)</f>
        <v>15</v>
      </c>
      <c r="M31" s="87" t="s">
        <v>122</v>
      </c>
      <c r="N31" s="778">
        <v>15.5</v>
      </c>
      <c r="O31" s="159">
        <v>8</v>
      </c>
      <c r="P31" s="778">
        <f>IF(O31&gt;0,IF(O31&gt;26,1,IF(O31&gt;2,28-O31,IF(O31=2,27,30))),0)</f>
        <v>20</v>
      </c>
      <c r="Q31" s="159">
        <v>10</v>
      </c>
      <c r="R31" s="778">
        <f>IF(Q31&gt;0,IF(Q31&gt;26,1,IF(Q31&gt;2,28-Q31,IF(Q31=2,27,30))),0)</f>
        <v>18</v>
      </c>
      <c r="S31" s="159">
        <v>20</v>
      </c>
      <c r="T31" s="778">
        <f>IF(S31&gt;0,IF(S31&gt;26,1,IF(S31&gt;2,28-S31,IF(S31=2,27,30))),0)</f>
        <v>8</v>
      </c>
      <c r="U31" s="159">
        <v>13</v>
      </c>
      <c r="V31" s="778">
        <v>7.5</v>
      </c>
      <c r="W31" s="159">
        <v>2</v>
      </c>
      <c r="X31" s="778">
        <f>IF(W31&gt;0,IF(W31&gt;26,1,IF(W31&gt;2,28-W31,IF(W31=2,27,30))),0)</f>
        <v>27</v>
      </c>
      <c r="Y31" s="159">
        <v>2</v>
      </c>
      <c r="Z31" s="778">
        <f>IF(Y31&gt;0,IF(Y31&gt;26,1,IF(Y31&gt;2,28-Y31,IF(Y31=2,27,30))),0)</f>
        <v>27</v>
      </c>
      <c r="AA31" s="159">
        <v>8</v>
      </c>
      <c r="AB31" s="823">
        <f>IF(AA31&gt;0,IF(AA31&gt;26,1,IF(AA31&gt;2,28-AA31,IF(AA31=2,27,30))),0)</f>
        <v>20</v>
      </c>
      <c r="AC31" s="159">
        <v>15</v>
      </c>
      <c r="AD31" s="778">
        <f>IF(AC31&gt;0,IF(AC31&gt;26,1,IF(AC31&gt;2,28-AC31,IF(AC31=2,27,30))),0)</f>
        <v>13</v>
      </c>
      <c r="AE31" s="779">
        <v>4</v>
      </c>
      <c r="AF31" s="823">
        <f>IF(AE31&gt;0,IF(AE31&gt;26,1,IF(AE31&gt;2,28-AE31,IF(AE31=2,27,30))),0)</f>
        <v>24</v>
      </c>
      <c r="AG31" s="779"/>
      <c r="AH31" s="778"/>
      <c r="AI31" s="823"/>
      <c r="AJ31" s="778"/>
      <c r="AK31" s="87"/>
      <c r="AL31" s="778"/>
      <c r="AM31" s="779"/>
      <c r="AN31" s="778"/>
      <c r="AO31" s="87"/>
      <c r="AP31" s="778">
        <f>IF(AO31&gt;0,IF(AO31&gt;26,1,IF(AO31&gt;2,28-AO31,IF(AO31=2,27,30))),0)</f>
        <v>0</v>
      </c>
      <c r="AQ31" s="781">
        <f>AS31</f>
        <v>278</v>
      </c>
      <c r="AR31" s="142">
        <f>_xlfn.RANK.EQ(AQ31,$AQ$27:$AQ$50,0)</f>
        <v>5</v>
      </c>
      <c r="AS31" s="781">
        <f>F31+H31+L31+T31+J31+X31+Z31+AD31+N31+P31+V31+R31+AB31+AH31+AF31+AL31+AJ31+AN31+AP31+D31</f>
        <v>278</v>
      </c>
      <c r="AT31" s="139">
        <f>_xlfn.RANK.EQ(AS31,$AS$12:$AS$94,0)</f>
        <v>8</v>
      </c>
      <c r="AU31" s="769">
        <f>1+AU30</f>
        <v>5</v>
      </c>
      <c r="AV31" s="783">
        <f>AV30+1</f>
        <v>16</v>
      </c>
    </row>
    <row r="32" spans="1:85" s="28" customFormat="1" ht="31.5" customHeight="1">
      <c r="A32" s="18"/>
      <c r="B32" s="72" t="s">
        <v>26</v>
      </c>
      <c r="C32" s="159">
        <v>12</v>
      </c>
      <c r="D32" s="778">
        <f>IF(C32&gt;0,IF(C32&gt;26,1,IF(C32&gt;2,28-C32,IF(C32=2,27,30))),0)</f>
        <v>16</v>
      </c>
      <c r="E32" s="159">
        <v>6</v>
      </c>
      <c r="F32" s="778">
        <f>IF(E32&gt;0,IF(E32&gt;26,1,IF(E32&gt;2,28-E32,IF(E32=2,27,30))),0)</f>
        <v>22</v>
      </c>
      <c r="G32" s="159">
        <v>19</v>
      </c>
      <c r="H32" s="778">
        <f>IF(G32&gt;0,IF(G32&gt;26,1,IF(G32&gt;2,28-G32,IF(G32=2,27,30))),0)</f>
        <v>9</v>
      </c>
      <c r="I32" s="159">
        <v>9</v>
      </c>
      <c r="J32" s="778">
        <f>IF(I32&gt;0,IF(I32&gt;26,1,IF(I32&gt;2,28-I32,IF(I32=2,27,30))),0)</f>
        <v>19</v>
      </c>
      <c r="K32" s="159">
        <v>5</v>
      </c>
      <c r="L32" s="778">
        <v>7.5</v>
      </c>
      <c r="M32" s="159">
        <v>6</v>
      </c>
      <c r="N32" s="778">
        <v>18.5</v>
      </c>
      <c r="O32" s="159">
        <v>4</v>
      </c>
      <c r="P32" s="778">
        <f>IF(O32&gt;0,IF(O32&gt;26,1,IF(O32&gt;2,28-O32,IF(O32=2,27,30))),0)</f>
        <v>24</v>
      </c>
      <c r="Q32" s="159">
        <v>5</v>
      </c>
      <c r="R32" s="778">
        <f>IF(Q32&gt;0,IF(Q32&gt;26,1,IF(Q32&gt;2,28-Q32,IF(Q32=2,27,30))),0)</f>
        <v>23</v>
      </c>
      <c r="S32" s="159">
        <v>6</v>
      </c>
      <c r="T32" s="778">
        <f>IF(S32&gt;0,IF(S32&gt;26,1,IF(S32&gt;2,28-S32,IF(S32=2,27,30))),0)</f>
        <v>22</v>
      </c>
      <c r="U32" s="87" t="s">
        <v>286</v>
      </c>
      <c r="V32" s="778">
        <v>12.5</v>
      </c>
      <c r="W32" s="159">
        <v>7</v>
      </c>
      <c r="X32" s="778">
        <f>IF(W32&gt;0,IF(W32&gt;26,1,IF(W32&gt;2,28-W32,IF(W32=2,27,30))),0)</f>
        <v>21</v>
      </c>
      <c r="Y32" s="159">
        <v>4</v>
      </c>
      <c r="Z32" s="778">
        <f>IF(Y32&gt;0,IF(Y32&gt;26,1,IF(Y32&gt;2,28-Y32,IF(Y32=2,27,30))),0)</f>
        <v>24</v>
      </c>
      <c r="AA32" s="159">
        <v>9</v>
      </c>
      <c r="AB32" s="823">
        <f>IF(AA32&gt;0,IF(AA32&gt;26,1,IF(AA32&gt;2,28-AA32,IF(AA32=2,27,30))),0)</f>
        <v>19</v>
      </c>
      <c r="AC32" s="159">
        <v>7</v>
      </c>
      <c r="AD32" s="778">
        <f>IF(AC32&gt;0,IF(AC32&gt;26,1,IF(AC32&gt;2,28-AC32,IF(AC32=2,27,30))),0)</f>
        <v>21</v>
      </c>
      <c r="AE32" s="779">
        <v>10</v>
      </c>
      <c r="AF32" s="823">
        <f>IF(AE32&gt;0,IF(AE32&gt;26,1,IF(AE32&gt;2,28-AE32,IF(AE32=2,27,30))),0)</f>
        <v>18</v>
      </c>
      <c r="AG32" s="779"/>
      <c r="AH32" s="778"/>
      <c r="AI32" s="823"/>
      <c r="AJ32" s="778"/>
      <c r="AK32" s="823"/>
      <c r="AL32" s="778"/>
      <c r="AM32" s="779"/>
      <c r="AN32" s="778"/>
      <c r="AO32" s="779"/>
      <c r="AP32" s="778">
        <f>IF(AO32&gt;0,IF(AO32&gt;26,1,IF(AO32&gt;2,28-AO32,IF(AO32=2,27,30))),0)</f>
        <v>0</v>
      </c>
      <c r="AQ32" s="809">
        <f>AS32</f>
        <v>276.5</v>
      </c>
      <c r="AR32" s="142">
        <f>_xlfn.RANK.EQ(AQ32,$AQ$27:$AQ$50,0)</f>
        <v>6</v>
      </c>
      <c r="AS32" s="781">
        <f>F32+H32+L32+T32+J32+X32+Z32+AD32+N32+P32+V32+R32+AB32+AH32+AF32+AL32+AJ32+AN32+AP32+D32</f>
        <v>276.5</v>
      </c>
      <c r="AT32" s="139">
        <f>_xlfn.RANK.EQ(AS32,$AS$12:$AS$94,0)</f>
        <v>9</v>
      </c>
      <c r="AU32" s="769">
        <f>1+AU31</f>
        <v>6</v>
      </c>
      <c r="AV32" s="783">
        <f>AV31+1</f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.75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87" t="s">
        <v>122</v>
      </c>
      <c r="Z33" s="778">
        <v>15.5</v>
      </c>
      <c r="AA33" s="159"/>
      <c r="AB33" s="823">
        <f>IF(AA33&gt;0,IF(AA33&gt;26,1,IF(AA33&gt;2,28-AA33,IF(AA33=2,27,30))),0)</f>
        <v>0</v>
      </c>
      <c r="AC33" s="159">
        <v>3</v>
      </c>
      <c r="AD33" s="778">
        <f>IF(AC33&gt;0,IF(AC33&gt;26,1,IF(AC33&gt;2,28-AC33,IF(AC33=2,27,30))),0)</f>
        <v>25</v>
      </c>
      <c r="AE33" s="779">
        <v>14</v>
      </c>
      <c r="AF33" s="823">
        <f>IF(AE33&gt;0,IF(AE33&gt;26,1,IF(AE33&gt;2,28-AE33,IF(AE33=2,27,30))),0)</f>
        <v>14</v>
      </c>
      <c r="AG33" s="779"/>
      <c r="AH33" s="778"/>
      <c r="AI33" s="823"/>
      <c r="AJ33" s="778"/>
      <c r="AK33" s="823"/>
      <c r="AL33" s="778"/>
      <c r="AM33" s="779"/>
      <c r="AN33" s="778"/>
      <c r="AO33" s="779"/>
      <c r="AP33" s="778">
        <f>IF(AO33&gt;0,IF(AO33&gt;26,1,IF(AO33&gt;2,28-AO33,IF(AO33=2,27,30))),0)</f>
        <v>0</v>
      </c>
      <c r="AQ33" s="781">
        <f>AS33</f>
        <v>195</v>
      </c>
      <c r="AR33" s="142">
        <f>_xlfn.RANK.EQ(AQ33,$AQ$27:$AQ$50,0)</f>
        <v>7</v>
      </c>
      <c r="AS33" s="781">
        <f>F33+H33+L33+T33+J33+X33+Z33+AD33+N33+P33+V33+R33+AB33+AH33+AF33+AL33+AJ33+AN33+AP33+D33</f>
        <v>195</v>
      </c>
      <c r="AT33" s="139">
        <f>_xlfn.RANK.EQ(AS33,$AS$12:$AS$94,0)</f>
        <v>12</v>
      </c>
      <c r="AU33" s="769">
        <f>1+AU32</f>
        <v>7</v>
      </c>
      <c r="AV33" s="783">
        <f>AV32+1</f>
        <v>18</v>
      </c>
      <c r="CD33" s="28"/>
      <c r="CE33" s="28"/>
      <c r="CF33" s="28"/>
      <c r="CG33" s="28"/>
    </row>
    <row r="34" spans="1:48" s="2" customFormat="1" ht="27.75">
      <c r="A34" s="15"/>
      <c r="B34" s="70" t="s">
        <v>24</v>
      </c>
      <c r="C34" s="785"/>
      <c r="D34" s="787"/>
      <c r="E34" s="159">
        <v>23</v>
      </c>
      <c r="F34" s="778">
        <f>IF(E34&gt;0,IF(E34&gt;26,1,IF(E34&gt;2,28-E34,IF(E34=2,27,30))),0)</f>
        <v>5</v>
      </c>
      <c r="G34" s="159">
        <v>12</v>
      </c>
      <c r="H34" s="778">
        <f>IF(G34&gt;0,IF(G34&gt;26,1,IF(G34&gt;2,28-G34,IF(G34=2,27,30))),0)</f>
        <v>16</v>
      </c>
      <c r="I34" s="159">
        <v>12</v>
      </c>
      <c r="J34" s="778">
        <f>IF(I34&gt;0,IF(I34&gt;26,1,IF(I34&gt;2,28-I34,IF(I34=2,27,30))),0)</f>
        <v>16</v>
      </c>
      <c r="K34" s="785"/>
      <c r="L34" s="778">
        <f>IF(K34&gt;0,IF(K34&gt;26,1,IF(K34&gt;2,28-K34,IF(K34=2,27,30))),0)</f>
        <v>0</v>
      </c>
      <c r="M34" s="159"/>
      <c r="N34" s="778">
        <f>IF(M34&gt;0,IF(M34&gt;26,1,IF(M34&gt;2,28-M34,IF(M34=2,27,30))),0)</f>
        <v>0</v>
      </c>
      <c r="O34" s="159">
        <v>14</v>
      </c>
      <c r="P34" s="778">
        <f>IF(O34&gt;0,IF(O34&gt;26,1,IF(O34&gt;2,28-O34,IF(O34=2,27,30))),0)</f>
        <v>14</v>
      </c>
      <c r="Q34" s="159">
        <v>15</v>
      </c>
      <c r="R34" s="778">
        <f>IF(Q34&gt;0,IF(Q34&gt;26,1,IF(Q34&gt;2,28-Q34,IF(Q34=2,27,30))),0)</f>
        <v>13</v>
      </c>
      <c r="S34" s="159"/>
      <c r="T34" s="778">
        <f>IF(S34&gt;0,IF(S34&gt;26,1,IF(S34&gt;2,28-S34,IF(S34=2,27,30))),0)</f>
        <v>0</v>
      </c>
      <c r="U34" s="159">
        <v>11</v>
      </c>
      <c r="V34" s="778">
        <v>8.5</v>
      </c>
      <c r="W34" s="159">
        <v>3</v>
      </c>
      <c r="X34" s="778">
        <v>5</v>
      </c>
      <c r="Y34" s="159"/>
      <c r="Z34" s="778">
        <f>IF(Y34&gt;0,IF(Y34&gt;26,1,IF(Y34&gt;2,28-Y34,IF(Y34=2,27,30))),0)</f>
        <v>0</v>
      </c>
      <c r="AA34" s="159">
        <v>2</v>
      </c>
      <c r="AB34" s="823">
        <f>IF(AA34&gt;0,IF(AA34&gt;26,1,IF(AA34&gt;2,28-AA34,IF(AA34=2,27,30))),0)</f>
        <v>27</v>
      </c>
      <c r="AC34" s="159"/>
      <c r="AD34" s="778">
        <f>IF(AC34&gt;0,IF(AC34&gt;26,1,IF(AC34&gt;2,28-AC34,IF(AC34=2,27,30))),0)</f>
        <v>0</v>
      </c>
      <c r="AE34" s="779">
        <v>1</v>
      </c>
      <c r="AF34" s="823">
        <f>IF(AE34&gt;0,IF(AE34&gt;26,1,IF(AE34&gt;2,28-AE34,IF(AE34=2,27,30))),0)</f>
        <v>30</v>
      </c>
      <c r="AG34" s="786"/>
      <c r="AH34" s="787"/>
      <c r="AI34" s="832"/>
      <c r="AJ34" s="787"/>
      <c r="AK34" s="832"/>
      <c r="AL34" s="787"/>
      <c r="AM34" s="786"/>
      <c r="AN34" s="787"/>
      <c r="AO34" s="786"/>
      <c r="AP34" s="778">
        <f>IF(AO34&gt;0,IF(AO34&gt;26,1,IF(AO34&gt;2,28-AO34,IF(AO34=2,27,30))),0)</f>
        <v>0</v>
      </c>
      <c r="AQ34" s="781">
        <f>AS34</f>
        <v>134.5</v>
      </c>
      <c r="AR34" s="142">
        <f>_xlfn.RANK.EQ(AQ34,$AQ$27:$AQ$50,0)</f>
        <v>8</v>
      </c>
      <c r="AS34" s="781">
        <f>F34+H34+L34+T34+J34+X34+Z34+AD34+N34+P34+V34+R34+AB34+AH34+AF34+AL34+AJ34+AN34+AP34+D34</f>
        <v>134.5</v>
      </c>
      <c r="AT34" s="139">
        <f>_xlfn.RANK.EQ(AS34,$AS$12:$AS$94,0)</f>
        <v>17</v>
      </c>
      <c r="AU34" s="769">
        <f>1+AU33</f>
        <v>8</v>
      </c>
      <c r="AV34" s="783">
        <f>AV33+1</f>
        <v>19</v>
      </c>
    </row>
    <row r="35" spans="1:48" s="2" customFormat="1" ht="27.75">
      <c r="A35" s="15"/>
      <c r="B35" s="70" t="s">
        <v>41</v>
      </c>
      <c r="C35" s="159"/>
      <c r="D35" s="778">
        <f>IF(C35&gt;0,IF(C35&gt;26,1,IF(C35&gt;2,28-C35,IF(C35=2,27,30))),0)</f>
        <v>0</v>
      </c>
      <c r="E35" s="159"/>
      <c r="F35" s="778">
        <f>IF(E35&gt;0,IF(E35&gt;26,1,IF(E35&gt;2,28-E35,IF(E35=2,27,30))),0)</f>
        <v>0</v>
      </c>
      <c r="G35" s="159">
        <v>18</v>
      </c>
      <c r="H35" s="778">
        <f>IF(G35&gt;0,IF(G35&gt;26,1,IF(G35&gt;2,28-G35,IF(G35=2,27,30))),0)</f>
        <v>10</v>
      </c>
      <c r="I35" s="159">
        <v>16</v>
      </c>
      <c r="J35" s="778">
        <f>IF(I35&gt;0,IF(I35&gt;26,1,IF(I35&gt;2,28-I35,IF(I35=2,27,30))),0)</f>
        <v>12</v>
      </c>
      <c r="K35" s="159">
        <v>11</v>
      </c>
      <c r="L35" s="778">
        <f>IF(K35&gt;0,IF(K35&gt;26,1,IF(K35&gt;2,28-K35,IF(K35=2,27,30))),0)</f>
        <v>17</v>
      </c>
      <c r="M35" s="159"/>
      <c r="N35" s="778">
        <f>IF(M35&gt;0,IF(M35&gt;26,1,IF(M35&gt;2,28-M35,IF(M35=2,27,30))),0)</f>
        <v>0</v>
      </c>
      <c r="O35" s="159">
        <v>3</v>
      </c>
      <c r="P35" s="778">
        <f>IF(O35&gt;0,IF(O35&gt;26,1,IF(O35&gt;2,28-O35,IF(O35=2,27,30))),0)</f>
        <v>25</v>
      </c>
      <c r="Q35" s="159">
        <v>6</v>
      </c>
      <c r="R35" s="778">
        <f>IF(Q35&gt;0,IF(Q35&gt;26,1,IF(Q35&gt;2,28-Q35,IF(Q35=2,27,30))),0)</f>
        <v>22</v>
      </c>
      <c r="S35" s="159"/>
      <c r="T35" s="778">
        <f>IF(S35&gt;0,IF(S35&gt;26,1,IF(S35&gt;2,28-S35,IF(S35=2,27,30))),0)</f>
        <v>0</v>
      </c>
      <c r="U35" s="87" t="s">
        <v>287</v>
      </c>
      <c r="V35" s="778">
        <v>5.5</v>
      </c>
      <c r="W35" s="159">
        <v>10</v>
      </c>
      <c r="X35" s="778">
        <f>IF(W35&gt;0,IF(W35&gt;26,1,IF(W35&gt;2,28-W35,IF(W35=2,27,30))),0)</f>
        <v>18</v>
      </c>
      <c r="Y35" s="87" t="s">
        <v>122</v>
      </c>
      <c r="Z35" s="778">
        <v>15.5</v>
      </c>
      <c r="AA35" s="159"/>
      <c r="AB35" s="823">
        <f>IF(AA35&gt;0,IF(AA35&gt;26,1,IF(AA35&gt;2,28-AA35,IF(AA35=2,27,30))),0)</f>
        <v>0</v>
      </c>
      <c r="AC35" s="159"/>
      <c r="AD35" s="778">
        <f>IF(AC35&gt;0,IF(AC35&gt;26,1,IF(AC35&gt;2,28-AC35,IF(AC35=2,27,30))),0)</f>
        <v>0</v>
      </c>
      <c r="AE35" s="779"/>
      <c r="AF35" s="823">
        <f>IF(AE35&gt;0,IF(AE35&gt;26,1,IF(AE35&gt;2,28-AE35,IF(AE35=2,27,30))),0)</f>
        <v>0</v>
      </c>
      <c r="AG35" s="779"/>
      <c r="AH35" s="778"/>
      <c r="AI35" s="823"/>
      <c r="AJ35" s="778"/>
      <c r="AK35" s="823"/>
      <c r="AL35" s="778"/>
      <c r="AM35" s="779"/>
      <c r="AN35" s="778"/>
      <c r="AO35" s="779"/>
      <c r="AP35" s="778">
        <f>IF(AO35&gt;0,IF(AO35&gt;26,1,IF(AO35&gt;2,28-AO35,IF(AO35=2,27,30))),0)</f>
        <v>0</v>
      </c>
      <c r="AQ35" s="781">
        <f>AS35</f>
        <v>125</v>
      </c>
      <c r="AR35" s="142">
        <f>_xlfn.RANK.EQ(AQ35,$AQ$27:$AQ$50,0)</f>
        <v>9</v>
      </c>
      <c r="AS35" s="781">
        <f>F35+H35+L35+T35+J35+X35+Z35+AD35+N35+P35+V35+R35+AB35+AH35+AF35+AL35+AJ35+AN35+AP35+D35</f>
        <v>125</v>
      </c>
      <c r="AT35" s="139">
        <f>_xlfn.RANK.EQ(AS35,$AS$12:$AS$94,0)</f>
        <v>20</v>
      </c>
      <c r="AU35" s="769">
        <f>1+AU34</f>
        <v>9</v>
      </c>
      <c r="AV35" s="783">
        <f>AV34+1</f>
        <v>20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>IF(E36&gt;0,IF(E36&gt;26,1,IF(E36&gt;2,28-E36,IF(E36=2,27,30))),0)</f>
        <v>15</v>
      </c>
      <c r="G36" s="159"/>
      <c r="H36" s="778">
        <f>IF(G36&gt;0,IF(G36&gt;26,1,IF(G36&gt;2,28-G36,IF(G36=2,27,30))),0)</f>
        <v>0</v>
      </c>
      <c r="I36" s="159"/>
      <c r="J36" s="778">
        <f>IF(I36&gt;0,IF(I36&gt;26,1,IF(I36&gt;2,28-I36,IF(I36=2,27,30))),0)</f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>IF(O36&gt;0,IF(O36&gt;26,1,IF(O36&gt;2,28-O36,IF(O36=2,27,30))),0)</f>
        <v>0</v>
      </c>
      <c r="Q36" s="159"/>
      <c r="R36" s="778">
        <f>IF(Q36&gt;0,IF(Q36&gt;26,1,IF(Q36&gt;2,28-Q36,IF(Q36=2,27,30))),0)</f>
        <v>0</v>
      </c>
      <c r="S36" s="159"/>
      <c r="T36" s="778">
        <f>IF(S36&gt;0,IF(S36&gt;26,1,IF(S36&gt;2,28-S36,IF(S36=2,27,30))),0)</f>
        <v>0</v>
      </c>
      <c r="U36" s="159">
        <v>21</v>
      </c>
      <c r="V36" s="778">
        <f>IF(U36&gt;0,IF(U36&gt;26,1,IF(U36&gt;2,28-U36,IF(U36=2,27,30))),0)</f>
        <v>7</v>
      </c>
      <c r="W36" s="159">
        <v>12</v>
      </c>
      <c r="X36" s="778">
        <f>IF(W36&gt;0,IF(W36&gt;26,1,IF(W36&gt;2,28-W36,IF(W36=2,27,30))),0)</f>
        <v>16</v>
      </c>
      <c r="Y36" s="159"/>
      <c r="Z36" s="778">
        <f>IF(Y36&gt;0,IF(Y36&gt;26,1,IF(Y36&gt;2,28-Y36,IF(Y36=2,27,30))),0)</f>
        <v>0</v>
      </c>
      <c r="AA36" s="159"/>
      <c r="AB36" s="823">
        <f>IF(AA36&gt;0,IF(AA36&gt;26,1,IF(AA36&gt;2,28-AA36,IF(AA36=2,27,30))),0)</f>
        <v>0</v>
      </c>
      <c r="AC36" s="159"/>
      <c r="AD36" s="778">
        <f>IF(AC36&gt;0,IF(AC36&gt;26,1,IF(AC36&gt;2,28-AC36,IF(AC36=2,27,30))),0)</f>
        <v>0</v>
      </c>
      <c r="AE36" s="779">
        <v>7</v>
      </c>
      <c r="AF36" s="823">
        <f>IF(AE36&gt;0,IF(AE36&gt;26,1,IF(AE36&gt;2,28-AE36,IF(AE36=2,27,30))),0)</f>
        <v>21</v>
      </c>
      <c r="AG36" s="779"/>
      <c r="AH36" s="778"/>
      <c r="AI36" s="823"/>
      <c r="AJ36" s="778"/>
      <c r="AK36" s="823"/>
      <c r="AL36" s="778"/>
      <c r="AM36" s="779"/>
      <c r="AN36" s="778"/>
      <c r="AO36" s="779"/>
      <c r="AP36" s="778">
        <f>IF(AO36&gt;0,IF(AO36&gt;26,1,IF(AO36&gt;2,28-AO36,IF(AO36=2,27,30))),0)</f>
        <v>0</v>
      </c>
      <c r="AQ36" s="809">
        <f>AS36</f>
        <v>101</v>
      </c>
      <c r="AR36" s="142">
        <f>_xlfn.RANK.EQ(AQ36,$AQ$27:$AQ$50,0)</f>
        <v>10</v>
      </c>
      <c r="AS36" s="781">
        <f>F36+H36+L36+T36+J36+X36+Z36+AD36+N36+P36+V36+R36+AB36+AH36+AF36+AL36+AJ36+AN36+AP36+D36</f>
        <v>101</v>
      </c>
      <c r="AT36" s="139">
        <f>_xlfn.RANK.EQ(AS36,$AS$12:$AS$94,0)</f>
        <v>26</v>
      </c>
      <c r="AU36" s="769">
        <f>1+AU35</f>
        <v>10</v>
      </c>
      <c r="AV36" s="783">
        <f>AV35+1</f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>IF(E37&gt;0,IF(E37&gt;26,1,IF(E37&gt;2,28-E37,IF(E37=2,27,30))),0)</f>
        <v>0</v>
      </c>
      <c r="G37" s="159"/>
      <c r="H37" s="778">
        <f>IF(G37&gt;0,IF(G37&gt;26,1,IF(G37&gt;2,28-G37,IF(G37=2,27,30))),0)</f>
        <v>0</v>
      </c>
      <c r="I37" s="159">
        <v>23</v>
      </c>
      <c r="J37" s="778">
        <f>IF(I37&gt;0,IF(I37&gt;26,1,IF(I37&gt;2,28-I37,IF(I37=2,27,30))),0)</f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>IF(O37&gt;0,IF(O37&gt;26,1,IF(O37&gt;2,28-O37,IF(O37=2,27,30))),0)</f>
        <v>0</v>
      </c>
      <c r="Q37" s="159"/>
      <c r="R37" s="778">
        <f>IF(Q37&gt;0,IF(Q37&gt;26,1,IF(Q37&gt;2,28-Q37,IF(Q37=2,27,30))),0)</f>
        <v>0</v>
      </c>
      <c r="S37" s="159"/>
      <c r="T37" s="778">
        <f>IF(S37&gt;0,IF(S37&gt;26,1,IF(S37&gt;2,28-S37,IF(S37=2,27,30))),0)</f>
        <v>0</v>
      </c>
      <c r="U37" s="87" t="s">
        <v>288</v>
      </c>
      <c r="V37" s="778">
        <v>3</v>
      </c>
      <c r="W37" s="159">
        <v>6</v>
      </c>
      <c r="X37" s="778">
        <v>32</v>
      </c>
      <c r="Y37" s="87" t="s">
        <v>290</v>
      </c>
      <c r="Z37" s="778">
        <v>7</v>
      </c>
      <c r="AA37" s="159"/>
      <c r="AB37" s="823">
        <f>IF(AA37&gt;0,IF(AA37&gt;26,1,IF(AA37&gt;2,28-AA37,IF(AA37=2,27,30))),0)</f>
        <v>0</v>
      </c>
      <c r="AC37" s="159"/>
      <c r="AD37" s="778">
        <f>IF(AC37&gt;0,IF(AC37&gt;26,1,IF(AC37&gt;2,28-AC37,IF(AC37=2,27,30))),0)</f>
        <v>0</v>
      </c>
      <c r="AE37" s="779">
        <v>32</v>
      </c>
      <c r="AF37" s="823">
        <f>IF(AE37&gt;0,IF(AE37&gt;26,1,IF(AE37&gt;2,28-AE37,IF(AE37=2,27,30))),0)</f>
        <v>1</v>
      </c>
      <c r="AG37" s="779"/>
      <c r="AH37" s="778"/>
      <c r="AI37" s="823"/>
      <c r="AJ37" s="778"/>
      <c r="AK37" s="823"/>
      <c r="AL37" s="778"/>
      <c r="AM37" s="779"/>
      <c r="AN37" s="778"/>
      <c r="AO37" s="779"/>
      <c r="AP37" s="778">
        <f>IF(AO37&gt;0,IF(AO37&gt;26,1,IF(AO37&gt;2,28-AO37,IF(AO37=2,27,30))),0)</f>
        <v>0</v>
      </c>
      <c r="AQ37" s="809">
        <f>AS37</f>
        <v>48</v>
      </c>
      <c r="AR37" s="142">
        <f>_xlfn.RANK.EQ(AQ37,$AQ$27:$AQ$50,0)</f>
        <v>11</v>
      </c>
      <c r="AS37" s="781">
        <f>F37+H37+L37+T37+J37+X37+Z37+AD37+N37+P37+V37+R37+AB37+AH37+AF37+AL37+AJ37+AN37+AP37+D37</f>
        <v>48</v>
      </c>
      <c r="AT37" s="139">
        <f>_xlfn.RANK.EQ(AS37,$AS$12:$AS$94,0)</f>
        <v>28</v>
      </c>
      <c r="AU37" s="769">
        <f>1+AU36</f>
        <v>11</v>
      </c>
      <c r="AV37" s="783">
        <f>AV36+1</f>
        <v>22</v>
      </c>
    </row>
    <row r="38" spans="1:48" s="2" customFormat="1" ht="27.75" customHeight="1">
      <c r="A38" s="19"/>
      <c r="B38" s="72" t="s">
        <v>285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>
        <f>IF(Y38&gt;0,IF(Y38&gt;26,1,IF(Y38&gt;2,28-Y38,IF(Y38=2,27,30))),0)</f>
        <v>0</v>
      </c>
      <c r="AA38" s="159"/>
      <c r="AB38" s="823">
        <f>IF(AA38&gt;0,IF(AA38&gt;26,1,IF(AA38&gt;2,28-AA38,IF(AA38=2,27,30))),0)</f>
        <v>0</v>
      </c>
      <c r="AC38" s="159"/>
      <c r="AD38" s="778">
        <f>IF(AC38&gt;0,IF(AC38&gt;26,1,IF(AC38&gt;2,28-AC38,IF(AC38=2,27,30))),0)</f>
        <v>0</v>
      </c>
      <c r="AE38" s="779"/>
      <c r="AF38" s="823">
        <f>IF(AE38&gt;0,IF(AE38&gt;26,1,IF(AE38&gt;2,28-AE38,IF(AE38=2,27,30))),0)</f>
        <v>0</v>
      </c>
      <c r="AG38" s="779"/>
      <c r="AH38" s="778"/>
      <c r="AI38" s="823"/>
      <c r="AJ38" s="778"/>
      <c r="AK38" s="823"/>
      <c r="AL38" s="778"/>
      <c r="AM38" s="779"/>
      <c r="AN38" s="778"/>
      <c r="AO38" s="779"/>
      <c r="AP38" s="778"/>
      <c r="AQ38" s="809">
        <f>AS38</f>
        <v>19</v>
      </c>
      <c r="AR38" s="142">
        <f>_xlfn.RANK.EQ(AQ38,$AQ$27:$AQ$50,0)</f>
        <v>12</v>
      </c>
      <c r="AS38" s="781">
        <f>F38+H38+L38+T38+J38+X38+Z38+AD38+N38+P38+V38+R38+AB38+AH38+AF38+AL38+AJ38+AN38+AP38+D38</f>
        <v>19</v>
      </c>
      <c r="AT38" s="139">
        <f>_xlfn.RANK.EQ(AS38,$AS$12:$AS$94,0)</f>
        <v>33</v>
      </c>
      <c r="AU38" s="769">
        <f>1+AU37</f>
        <v>12</v>
      </c>
      <c r="AV38" s="783">
        <f>AV37+1</f>
        <v>23</v>
      </c>
    </row>
    <row r="39" spans="1:48" s="2" customFormat="1" ht="27" customHeight="1">
      <c r="A39" s="859"/>
      <c r="B39" s="72" t="s">
        <v>72</v>
      </c>
      <c r="C39" s="159"/>
      <c r="D39" s="778">
        <f>IF(C39&gt;0,IF(C39&gt;26,1,IF(C39&gt;2,28-C39,IF(C39=2,27,30))),0)</f>
        <v>0</v>
      </c>
      <c r="E39" s="159">
        <v>25</v>
      </c>
      <c r="F39" s="778">
        <f>IF(E39&gt;0,IF(E39&gt;26,1,IF(E39&gt;2,28-E39,IF(E39=2,27,30))),0)</f>
        <v>3</v>
      </c>
      <c r="G39" s="159"/>
      <c r="H39" s="778">
        <f>IF(G39&gt;0,IF(G39&gt;26,1,IF(G39&gt;2,28-G39,IF(G39=2,27,30))),0)</f>
        <v>0</v>
      </c>
      <c r="I39" s="159"/>
      <c r="J39" s="778">
        <f>IF(I39&gt;0,IF(I39&gt;26,1,IF(I39&gt;2,28-I39,IF(I39=2,27,30))),0)</f>
        <v>0</v>
      </c>
      <c r="K39" s="159"/>
      <c r="L39" s="778">
        <f>IF(K39&gt;0,IF(K39&gt;26,1,IF(K39&gt;2,28-K39,IF(K39=2,27,30))),0)</f>
        <v>0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>
        <v>18</v>
      </c>
      <c r="V39" s="778">
        <f>IF(U39&gt;0,IF(U39&gt;26,1,IF(U39&gt;2,28-U39,IF(U39=2,27,30))),0)</f>
        <v>10</v>
      </c>
      <c r="W39" s="159"/>
      <c r="X39" s="778">
        <f>IF(W39&gt;0,IF(W39&gt;26,1,IF(W39&gt;2,28-W39,IF(W39=2,27,30))),0)</f>
        <v>0</v>
      </c>
      <c r="Y39" s="159"/>
      <c r="Z39" s="778">
        <f>IF(Y39&gt;0,IF(Y39&gt;26,1,IF(Y39&gt;2,28-Y39,IF(Y39=2,27,30))),0)</f>
        <v>0</v>
      </c>
      <c r="AA39" s="159"/>
      <c r="AB39" s="823">
        <f>IF(AA39&gt;0,IF(AA39&gt;26,1,IF(AA39&gt;2,28-AA39,IF(AA39=2,27,30))),0)</f>
        <v>0</v>
      </c>
      <c r="AC39" s="159"/>
      <c r="AD39" s="778">
        <f>IF(AC39&gt;0,IF(AC39&gt;26,1,IF(AC39&gt;2,28-AC39,IF(AC39=2,27,30))),0)</f>
        <v>0</v>
      </c>
      <c r="AE39" s="779">
        <v>31</v>
      </c>
      <c r="AF39" s="823">
        <f>IF(AE39&gt;0,IF(AE39&gt;26,1,IF(AE39&gt;2,28-AE39,IF(AE39=2,27,30))),0)</f>
        <v>1</v>
      </c>
      <c r="AG39" s="779"/>
      <c r="AH39" s="778"/>
      <c r="AI39" s="823"/>
      <c r="AJ39" s="778"/>
      <c r="AK39" s="823"/>
      <c r="AL39" s="778"/>
      <c r="AM39" s="779"/>
      <c r="AN39" s="778"/>
      <c r="AO39" s="779"/>
      <c r="AP39" s="778">
        <f>IF(AO39&gt;0,IF(AO39&gt;26,1,IF(AO39&gt;2,28-AO39,IF(AO39=2,27,30))),0)</f>
        <v>0</v>
      </c>
      <c r="AQ39" s="809">
        <f>AS39</f>
        <v>14</v>
      </c>
      <c r="AR39" s="142">
        <f>_xlfn.RANK.EQ(AQ39,$AQ$27:$AQ$50,0)</f>
        <v>13</v>
      </c>
      <c r="AS39" s="781">
        <f>F39+H39+L39+T39+J39+X39+Z39+AD39+N39+P39+V39+R39+AB39+AH39+AF39+AL39+AJ39+AN39+AP39+D39</f>
        <v>14</v>
      </c>
      <c r="AT39" s="139">
        <f>_xlfn.RANK.EQ(AS39,$AS$12:$AS$94,0)</f>
        <v>36</v>
      </c>
      <c r="AU39" s="769">
        <f>1+AU38</f>
        <v>13</v>
      </c>
      <c r="AV39" s="783">
        <f>AV38+1</f>
        <v>24</v>
      </c>
    </row>
    <row r="40" spans="1:48" s="2" customFormat="1" ht="27" customHeight="1" thickBot="1">
      <c r="A40" s="19"/>
      <c r="B40" s="72" t="s">
        <v>31</v>
      </c>
      <c r="C40" s="159"/>
      <c r="D40" s="778">
        <f>IF(C40&gt;0,IF(C40&gt;26,1,IF(C40&gt;2,28-C40,IF(C40=2,27,30))),0)</f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>
        <v>13</v>
      </c>
      <c r="V40" s="778">
        <v>7.5</v>
      </c>
      <c r="W40" s="159"/>
      <c r="X40" s="778"/>
      <c r="Y40" s="159"/>
      <c r="Z40" s="790">
        <f>IF(Y40&gt;0,IF(Y40&gt;26,1,IF(Y40&gt;2,28-Y40,IF(Y40=2,27,30))),0)</f>
        <v>0</v>
      </c>
      <c r="AA40" s="159"/>
      <c r="AB40" s="823">
        <f>IF(AA40&gt;0,IF(AA40&gt;26,1,IF(AA40&gt;2,28-AA40,IF(AA40=2,27,30))),0)</f>
        <v>0</v>
      </c>
      <c r="AC40" s="159"/>
      <c r="AD40" s="778">
        <f>IF(AC40&gt;0,IF(AC40&gt;26,1,IF(AC40&gt;2,28-AC40,IF(AC40=2,27,30))),0)</f>
        <v>0</v>
      </c>
      <c r="AE40" s="779"/>
      <c r="AF40" s="823">
        <f>IF(AE40&gt;0,IF(AE40&gt;26,1,IF(AE40&gt;2,28-AE40,IF(AE40=2,27,30))),0)</f>
        <v>0</v>
      </c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809">
        <f>AS40</f>
        <v>7.5</v>
      </c>
      <c r="AR40" s="142">
        <f>_xlfn.RANK.EQ(AQ40,$AQ$27:$AQ$50,0)</f>
        <v>14</v>
      </c>
      <c r="AS40" s="781">
        <f>F40+H40+L40+T40+J40+X40+Z40+AD40+N40+P40+V40+R40+AB40+AH40+AF40+AL40+AJ40+AN40+AP40+D40</f>
        <v>7.5</v>
      </c>
      <c r="AT40" s="139">
        <f>_xlfn.RANK.EQ(AS40,$AS$12:$AS$94,0)</f>
        <v>40</v>
      </c>
      <c r="AU40" s="769">
        <f>1+AU39</f>
        <v>14</v>
      </c>
      <c r="AV40" s="783">
        <f>AV39+1</f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861">
        <f t="shared" si="0"/>
        <v>0</v>
      </c>
      <c r="AA41" s="159"/>
      <c r="AB41" s="778"/>
      <c r="AC41" s="159"/>
      <c r="AD41" s="778"/>
      <c r="AE41" s="77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aca="true" t="shared" si="1" ref="AV41:AV50">AV40+1</f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>
        <f t="shared" si="0"/>
        <v>0</v>
      </c>
      <c r="AA42" s="159"/>
      <c r="AB42" s="778"/>
      <c r="AC42" s="159"/>
      <c r="AD42" s="778"/>
      <c r="AE42" s="77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1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>
        <f t="shared" si="0"/>
        <v>0</v>
      </c>
      <c r="AA43" s="159"/>
      <c r="AB43" s="778"/>
      <c r="AC43" s="159"/>
      <c r="AD43" s="778"/>
      <c r="AE43" s="77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>
        <f t="shared" si="0"/>
        <v>0</v>
      </c>
      <c r="AA44" s="159"/>
      <c r="AB44" s="778"/>
      <c r="AC44" s="159"/>
      <c r="AD44" s="778"/>
      <c r="AE44" s="77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1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>
        <f t="shared" si="0"/>
        <v>0</v>
      </c>
      <c r="AA45" s="159"/>
      <c r="AB45" s="778"/>
      <c r="AC45" s="159"/>
      <c r="AD45" s="778"/>
      <c r="AE45" s="779"/>
      <c r="AF45" s="778"/>
      <c r="AG45" s="779"/>
      <c r="AH45" s="778"/>
      <c r="AI45" s="823"/>
      <c r="AJ45" s="778"/>
      <c r="AK45" s="823"/>
      <c r="AL45" s="778"/>
      <c r="AM45" s="779"/>
      <c r="AN45" s="778"/>
      <c r="AO45" s="779"/>
      <c r="AP45" s="778"/>
      <c r="AQ45" s="781"/>
      <c r="AR45" s="142"/>
      <c r="AS45" s="781"/>
      <c r="AT45" s="139"/>
      <c r="AU45" s="769"/>
      <c r="AV45" s="783">
        <f t="shared" si="1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785"/>
      <c r="N46" s="778"/>
      <c r="O46" s="826"/>
      <c r="P46" s="778"/>
      <c r="Q46" s="785"/>
      <c r="R46" s="778"/>
      <c r="S46" s="159"/>
      <c r="T46" s="778"/>
      <c r="U46" s="159"/>
      <c r="V46" s="778"/>
      <c r="W46" s="159"/>
      <c r="X46" s="778"/>
      <c r="Y46" s="159"/>
      <c r="Z46" s="778">
        <f t="shared" si="0"/>
        <v>0</v>
      </c>
      <c r="AA46" s="785"/>
      <c r="AB46" s="778"/>
      <c r="AC46" s="785"/>
      <c r="AD46" s="778"/>
      <c r="AE46" s="786"/>
      <c r="AF46" s="778"/>
      <c r="AG46" s="786"/>
      <c r="AH46" s="778"/>
      <c r="AI46" s="832"/>
      <c r="AJ46" s="778"/>
      <c r="AK46" s="832"/>
      <c r="AL46" s="778"/>
      <c r="AM46" s="786"/>
      <c r="AN46" s="778"/>
      <c r="AO46" s="786"/>
      <c r="AP46" s="778"/>
      <c r="AQ46" s="781"/>
      <c r="AR46" s="142"/>
      <c r="AS46" s="781"/>
      <c r="AT46" s="139"/>
      <c r="AU46" s="769"/>
      <c r="AV46" s="783">
        <f t="shared" si="1"/>
        <v>27</v>
      </c>
    </row>
    <row r="47" spans="1:48" s="2" customFormat="1" ht="27.75" customHeight="1" hidden="1">
      <c r="A47" s="17"/>
      <c r="B47" s="70" t="s">
        <v>38</v>
      </c>
      <c r="C47" s="785"/>
      <c r="D47" s="787"/>
      <c r="E47" s="159"/>
      <c r="F47" s="787"/>
      <c r="G47" s="159"/>
      <c r="H47" s="787"/>
      <c r="I47" s="785"/>
      <c r="J47" s="787"/>
      <c r="K47" s="785"/>
      <c r="L47" s="787"/>
      <c r="M47" s="785"/>
      <c r="N47" s="778"/>
      <c r="O47" s="159"/>
      <c r="P47" s="778"/>
      <c r="Q47" s="159"/>
      <c r="R47" s="778"/>
      <c r="S47" s="159"/>
      <c r="T47" s="778"/>
      <c r="U47" s="785"/>
      <c r="V47" s="778"/>
      <c r="W47" s="785"/>
      <c r="X47" s="778"/>
      <c r="Y47" s="159"/>
      <c r="Z47" s="778">
        <f t="shared" si="0"/>
        <v>0</v>
      </c>
      <c r="AA47" s="785"/>
      <c r="AB47" s="778"/>
      <c r="AC47" s="785"/>
      <c r="AD47" s="778"/>
      <c r="AE47" s="786"/>
      <c r="AF47" s="787"/>
      <c r="AG47" s="786"/>
      <c r="AH47" s="787"/>
      <c r="AI47" s="832"/>
      <c r="AJ47" s="787"/>
      <c r="AK47" s="832"/>
      <c r="AL47" s="787"/>
      <c r="AM47" s="786"/>
      <c r="AN47" s="787"/>
      <c r="AO47" s="786"/>
      <c r="AP47" s="778"/>
      <c r="AQ47" s="781"/>
      <c r="AR47" s="142"/>
      <c r="AS47" s="781"/>
      <c r="AT47" s="139"/>
      <c r="AU47" s="769"/>
      <c r="AV47" s="783">
        <f t="shared" si="1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>
        <f t="shared" si="0"/>
        <v>0</v>
      </c>
      <c r="AA48" s="159"/>
      <c r="AB48" s="778"/>
      <c r="AC48" s="159"/>
      <c r="AD48" s="778"/>
      <c r="AE48" s="779"/>
      <c r="AF48" s="778"/>
      <c r="AG48" s="779"/>
      <c r="AH48" s="778"/>
      <c r="AI48" s="823"/>
      <c r="AJ48" s="778"/>
      <c r="AK48" s="823"/>
      <c r="AL48" s="778"/>
      <c r="AM48" s="779"/>
      <c r="AN48" s="778"/>
      <c r="AO48" s="779"/>
      <c r="AP48" s="778"/>
      <c r="AQ48" s="781"/>
      <c r="AR48" s="142"/>
      <c r="AS48" s="781"/>
      <c r="AT48" s="139"/>
      <c r="AU48" s="769"/>
      <c r="AV48" s="783">
        <f t="shared" si="1"/>
        <v>29</v>
      </c>
    </row>
    <row r="49" spans="1:48" s="2" customFormat="1" ht="27.75" customHeight="1" hidden="1">
      <c r="A49" s="15"/>
      <c r="B49" s="70" t="s">
        <v>39</v>
      </c>
      <c r="C49" s="785"/>
      <c r="D49" s="787"/>
      <c r="E49" s="785"/>
      <c r="F49" s="787"/>
      <c r="G49" s="785"/>
      <c r="H49" s="787"/>
      <c r="I49" s="785"/>
      <c r="J49" s="787"/>
      <c r="K49" s="785"/>
      <c r="L49" s="787"/>
      <c r="M49" s="159"/>
      <c r="N49" s="778"/>
      <c r="O49" s="159"/>
      <c r="P49" s="778"/>
      <c r="Q49" s="785"/>
      <c r="R49" s="778"/>
      <c r="S49" s="159"/>
      <c r="T49" s="778"/>
      <c r="U49" s="785"/>
      <c r="V49" s="778"/>
      <c r="W49" s="785"/>
      <c r="X49" s="778"/>
      <c r="Y49" s="159"/>
      <c r="Z49" s="778">
        <f t="shared" si="0"/>
        <v>0</v>
      </c>
      <c r="AA49" s="785"/>
      <c r="AB49" s="778"/>
      <c r="AC49" s="159"/>
      <c r="AD49" s="778"/>
      <c r="AE49" s="786"/>
      <c r="AF49" s="787"/>
      <c r="AG49" s="786"/>
      <c r="AH49" s="787"/>
      <c r="AI49" s="832"/>
      <c r="AJ49" s="787"/>
      <c r="AK49" s="832"/>
      <c r="AL49" s="787"/>
      <c r="AM49" s="786"/>
      <c r="AN49" s="787"/>
      <c r="AO49" s="786"/>
      <c r="AP49" s="778"/>
      <c r="AQ49" s="781"/>
      <c r="AR49" s="142"/>
      <c r="AS49" s="781"/>
      <c r="AT49" s="139"/>
      <c r="AU49" s="769"/>
      <c r="AV49" s="783">
        <f t="shared" si="1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826"/>
      <c r="P50" s="778"/>
      <c r="Q50" s="785"/>
      <c r="R50" s="778"/>
      <c r="S50" s="159"/>
      <c r="T50" s="778"/>
      <c r="U50" s="159"/>
      <c r="V50" s="778"/>
      <c r="W50" s="159"/>
      <c r="X50" s="778"/>
      <c r="Y50" s="159"/>
      <c r="Z50" s="778">
        <f t="shared" si="0"/>
        <v>0</v>
      </c>
      <c r="AA50" s="785"/>
      <c r="AB50" s="778"/>
      <c r="AC50" s="159"/>
      <c r="AD50" s="778"/>
      <c r="AE50" s="786"/>
      <c r="AF50" s="778"/>
      <c r="AG50" s="786"/>
      <c r="AH50" s="778"/>
      <c r="AI50" s="832"/>
      <c r="AJ50" s="778"/>
      <c r="AK50" s="832"/>
      <c r="AL50" s="778"/>
      <c r="AM50" s="786"/>
      <c r="AN50" s="778"/>
      <c r="AO50" s="786"/>
      <c r="AP50" s="778"/>
      <c r="AQ50" s="781"/>
      <c r="AR50" s="142"/>
      <c r="AS50" s="781"/>
      <c r="AT50" s="139"/>
      <c r="AU50" s="769"/>
      <c r="AV50" s="783">
        <f t="shared" si="1"/>
        <v>31</v>
      </c>
    </row>
    <row r="51" spans="1:48" s="2" customFormat="1" ht="27.75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8">
        <f t="shared" si="0"/>
        <v>0</v>
      </c>
      <c r="AA51" s="770"/>
      <c r="AB51" s="771"/>
      <c r="AC51" s="770"/>
      <c r="AD51" s="771"/>
      <c r="AE51" s="772"/>
      <c r="AF51" s="771"/>
      <c r="AG51" s="772"/>
      <c r="AH51" s="771"/>
      <c r="AI51" s="836"/>
      <c r="AJ51" s="771"/>
      <c r="AK51" s="836"/>
      <c r="AL51" s="771"/>
      <c r="AM51" s="772"/>
      <c r="AN51" s="771"/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.75">
      <c r="A52" s="35"/>
      <c r="B52" s="72" t="s">
        <v>278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>IF(O52&gt;0,IF(O52&gt;26,1,IF(O52&gt;2,28-O52,IF(O52=2,27,30))),0)</f>
        <v>15</v>
      </c>
      <c r="Q52" s="159">
        <v>16</v>
      </c>
      <c r="R52" s="778">
        <f>IF(Q52&gt;0,IF(Q52&gt;26,1,IF(Q52&gt;2,28-Q52,IF(Q52=2,27,30))),0)</f>
        <v>12</v>
      </c>
      <c r="S52" s="159">
        <v>11</v>
      </c>
      <c r="T52" s="778">
        <f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>IF(W52&gt;0,IF(W52&gt;26,1,IF(W52&gt;2,28-W52,IF(W52=2,27,30))),0)</f>
        <v>15</v>
      </c>
      <c r="Y52" s="87" t="s">
        <v>122</v>
      </c>
      <c r="Z52" s="778">
        <v>15.5</v>
      </c>
      <c r="AA52" s="159">
        <v>12</v>
      </c>
      <c r="AB52" s="823">
        <f>IF(AA52&gt;0,IF(AA52&gt;26,1,IF(AA52&gt;2,28-AA52,IF(AA52=2,27,30))),0)</f>
        <v>16</v>
      </c>
      <c r="AC52" s="159">
        <v>10</v>
      </c>
      <c r="AD52" s="778">
        <f>IF(AC52&gt;0,IF(AC52&gt;26,1,IF(AC52&gt;2,28-AC52,IF(AC52=2,27,30))),0)</f>
        <v>18</v>
      </c>
      <c r="AE52" s="779">
        <v>11</v>
      </c>
      <c r="AF52" s="823">
        <f>IF(AE52&gt;0,IF(AE52&gt;26,1,IF(AE52&gt;2,28-AE52,IF(AE52=2,27,30))),0)</f>
        <v>17</v>
      </c>
      <c r="AG52" s="779"/>
      <c r="AH52" s="778"/>
      <c r="AI52" s="823"/>
      <c r="AJ52" s="778"/>
      <c r="AK52" s="87"/>
      <c r="AL52" s="778"/>
      <c r="AM52" s="779"/>
      <c r="AN52" s="778"/>
      <c r="AO52" s="779"/>
      <c r="AP52" s="778">
        <f>IF(AO52&gt;0,IF(AO52&gt;26,1,IF(AO52&gt;2,28-AO52,IF(AO52=2,27,30))),0)</f>
        <v>0</v>
      </c>
      <c r="AQ52" s="781">
        <f>AS52</f>
        <v>234</v>
      </c>
      <c r="AR52" s="142">
        <f>_xlfn.RANK.EQ(AQ52,$AQ$52:$AQ$94,0)</f>
        <v>1</v>
      </c>
      <c r="AS52" s="781">
        <f>F52+H52+L52+T52+J52+X52+Z52+AD52+N52+P52+V52+R52+AB52+AH52+AF52+AL52+AJ52+AN52+AP52+D52</f>
        <v>234</v>
      </c>
      <c r="AT52" s="142">
        <f>_xlfn.RANK.EQ(AS52,$AS$12:$AS$94,0)</f>
        <v>10</v>
      </c>
      <c r="AU52" s="769">
        <f>1+AU51</f>
        <v>1</v>
      </c>
      <c r="AV52" s="783">
        <f>AV40+1</f>
        <v>26</v>
      </c>
    </row>
    <row r="53" spans="1:48" s="2" customFormat="1" ht="27.75">
      <c r="A53" s="15"/>
      <c r="B53" s="72" t="s">
        <v>79</v>
      </c>
      <c r="C53" s="159">
        <v>16</v>
      </c>
      <c r="D53" s="778">
        <f>IF(C53&gt;0,IF(C53&gt;26,1,IF(C53&gt;2,28-C53,IF(C53=2,27,30))),0)</f>
        <v>12</v>
      </c>
      <c r="E53" s="159">
        <v>21</v>
      </c>
      <c r="F53" s="778">
        <f>IF(E53&gt;0,IF(E53&gt;26,1,IF(E53&gt;2,28-E53,IF(E53=2,27,30))),0)</f>
        <v>7</v>
      </c>
      <c r="G53" s="159">
        <v>17</v>
      </c>
      <c r="H53" s="778">
        <f>IF(G53&gt;0,IF(G53&gt;26,1,IF(G53&gt;2,28-G53,IF(G53=2,27,30))),0)</f>
        <v>11</v>
      </c>
      <c r="I53" s="159">
        <v>17</v>
      </c>
      <c r="J53" s="778">
        <f>IF(I53&gt;0,IF(I53&gt;26,1,IF(I53&gt;2,28-I53,IF(I53=2,27,30))),0)</f>
        <v>11</v>
      </c>
      <c r="K53" s="159">
        <v>5</v>
      </c>
      <c r="L53" s="778">
        <v>7.5</v>
      </c>
      <c r="M53" s="159">
        <v>3</v>
      </c>
      <c r="N53" s="778">
        <v>17</v>
      </c>
      <c r="O53" s="159"/>
      <c r="P53" s="778">
        <f>IF(O53&gt;0,IF(O53&gt;26,1,IF(O53&gt;2,28-O53,IF(O53=2,27,30))),0)</f>
        <v>0</v>
      </c>
      <c r="Q53" s="159"/>
      <c r="R53" s="778">
        <f>IF(Q53&gt;0,IF(Q53&gt;26,1,IF(Q53&gt;2,28-Q53,IF(Q53=2,27,30))),0)</f>
        <v>0</v>
      </c>
      <c r="S53" s="159">
        <v>10</v>
      </c>
      <c r="T53" s="778">
        <f>IF(S53&gt;0,IF(S53&gt;26,1,IF(S53&gt;2,28-S53,IF(S53=2,27,30))),0)</f>
        <v>18</v>
      </c>
      <c r="U53" s="159">
        <v>4</v>
      </c>
      <c r="V53" s="778">
        <f>IF(U53&gt;0,IF(U53&gt;26,1,IF(U53&gt;2,28-U53,IF(U53=2,27,30))),0)</f>
        <v>24</v>
      </c>
      <c r="W53" s="159">
        <v>17</v>
      </c>
      <c r="X53" s="778">
        <f>IF(W53&gt;0,IF(W53&gt;26,1,IF(W53&gt;2,28-W53,IF(W53=2,27,30))),0)</f>
        <v>11</v>
      </c>
      <c r="Y53" s="87" t="s">
        <v>120</v>
      </c>
      <c r="Z53" s="778">
        <v>21.5</v>
      </c>
      <c r="AA53" s="159">
        <v>13</v>
      </c>
      <c r="AB53" s="823">
        <f>IF(AA53&gt;0,IF(AA53&gt;26,1,IF(AA53&gt;2,28-AA53,IF(AA53=2,27,30))),0)</f>
        <v>15</v>
      </c>
      <c r="AC53" s="159">
        <v>5</v>
      </c>
      <c r="AD53" s="778">
        <f>IF(AC53&gt;0,IF(AC53&gt;26,1,IF(AC53&gt;2,28-AC53,IF(AC53=2,27,30))),0)</f>
        <v>23</v>
      </c>
      <c r="AE53" s="779">
        <v>8</v>
      </c>
      <c r="AF53" s="823">
        <f>IF(AE53&gt;0,IF(AE53&gt;26,1,IF(AE53&gt;2,28-AE53,IF(AE53=2,27,30))),0)</f>
        <v>20</v>
      </c>
      <c r="AG53" s="779"/>
      <c r="AH53" s="778"/>
      <c r="AI53" s="823"/>
      <c r="AJ53" s="778"/>
      <c r="AK53" s="87"/>
      <c r="AL53" s="778"/>
      <c r="AM53" s="779"/>
      <c r="AN53" s="778"/>
      <c r="AO53" s="779"/>
      <c r="AP53" s="778">
        <f>IF(AO53&gt;0,IF(AO53&gt;26,1,IF(AO53&gt;2,28-AO53,IF(AO53=2,27,30))),0)</f>
        <v>0</v>
      </c>
      <c r="AQ53" s="781">
        <f>AS53</f>
        <v>198</v>
      </c>
      <c r="AR53" s="142">
        <f>_xlfn.RANK.EQ(AQ53,$AQ$52:$AQ$94,0)</f>
        <v>2</v>
      </c>
      <c r="AS53" s="781">
        <f>F53+H53+L53+T53+J53+X53+Z53+AD53+N53+P53+V53+R53+AB53+AH53+AF53+AL53+AJ53+AN53+AP53+D53</f>
        <v>198</v>
      </c>
      <c r="AT53" s="142">
        <f>_xlfn.RANK.EQ(AS53,$AS$12:$AS$94,0)</f>
        <v>11</v>
      </c>
      <c r="AU53" s="769">
        <f>1+AU52</f>
        <v>2</v>
      </c>
      <c r="AV53" s="783">
        <f>AV52+1</f>
        <v>27</v>
      </c>
    </row>
    <row r="54" spans="1:48" s="2" customFormat="1" ht="27.75">
      <c r="A54" s="860"/>
      <c r="B54" s="72" t="s">
        <v>266</v>
      </c>
      <c r="C54" s="159">
        <v>14</v>
      </c>
      <c r="D54" s="90">
        <f>IF(C54&gt;0,IF(C54&gt;26,1,IF(C54&gt;2,28-C54,IF(C54=2,27,30))),0)</f>
        <v>14</v>
      </c>
      <c r="E54" s="159">
        <v>16</v>
      </c>
      <c r="F54" s="778">
        <f>IF(E54&gt;0,IF(E54&gt;26,1,IF(E54&gt;2,28-E54,IF(E54=2,27,30))),0)</f>
        <v>12</v>
      </c>
      <c r="G54" s="159">
        <v>21</v>
      </c>
      <c r="H54" s="778">
        <f>IF(G54&gt;0,IF(G54&gt;26,1,IF(G54&gt;2,28-G54,IF(G54=2,27,30))),0)</f>
        <v>7</v>
      </c>
      <c r="I54" s="159">
        <v>8</v>
      </c>
      <c r="J54" s="778">
        <f>IF(I54&gt;0,IF(I54&gt;26,1,IF(I54&gt;2,28-I54,IF(I54=2,27,30))),0)</f>
        <v>20</v>
      </c>
      <c r="K54" s="89">
        <v>10</v>
      </c>
      <c r="L54" s="778">
        <f>IF(K54&gt;0,IF(K54&gt;26,1,IF(K54&gt;2,28-K54,IF(K54=2,27,30))),0)</f>
        <v>18</v>
      </c>
      <c r="M54" s="87" t="s">
        <v>122</v>
      </c>
      <c r="N54" s="778">
        <v>15.5</v>
      </c>
      <c r="O54" s="159">
        <v>20</v>
      </c>
      <c r="P54" s="778">
        <f>IF(O54&gt;0,IF(O54&gt;26,1,IF(O54&gt;2,28-O54,IF(O54=2,27,30))),0)</f>
        <v>8</v>
      </c>
      <c r="Q54" s="159">
        <v>20</v>
      </c>
      <c r="R54" s="778">
        <f>IF(Q54&gt;0,IF(Q54&gt;26,1,IF(Q54&gt;2,28-Q54,IF(Q54=2,27,30))),0)</f>
        <v>8</v>
      </c>
      <c r="S54" s="159">
        <v>16</v>
      </c>
      <c r="T54" s="778">
        <f>IF(S54&gt;0,IF(S54&gt;26,1,IF(S54&gt;2,28-S54,IF(S54=2,27,30))),0)</f>
        <v>12</v>
      </c>
      <c r="U54" s="87" t="s">
        <v>286</v>
      </c>
      <c r="V54" s="778">
        <v>12.5</v>
      </c>
      <c r="W54" s="159">
        <v>15</v>
      </c>
      <c r="X54" s="778">
        <f>IF(W54&gt;0,IF(W54&gt;26,1,IF(W54&gt;2,28-W54,IF(W54=2,27,30))),0)</f>
        <v>13</v>
      </c>
      <c r="Y54" s="87" t="s">
        <v>290</v>
      </c>
      <c r="Z54" s="778">
        <v>7</v>
      </c>
      <c r="AA54" s="159"/>
      <c r="AB54" s="823">
        <f>IF(AA54&gt;0,IF(AA54&gt;26,1,IF(AA54&gt;2,28-AA54,IF(AA54=2,27,30))),0)</f>
        <v>0</v>
      </c>
      <c r="AC54" s="159">
        <v>2</v>
      </c>
      <c r="AD54" s="778">
        <f>IF(AC54&gt;0,IF(AC54&gt;26,1,IF(AC54&gt;2,28-AC54,IF(AC54=2,27,30))),0)</f>
        <v>27</v>
      </c>
      <c r="AE54" s="779">
        <v>17</v>
      </c>
      <c r="AF54" s="823">
        <f>IF(AE54&gt;0,IF(AE54&gt;26,1,IF(AE54&gt;2,28-AE54,IF(AE54=2,27,30))),0)</f>
        <v>11</v>
      </c>
      <c r="AG54" s="82"/>
      <c r="AH54" s="90"/>
      <c r="AI54" s="834"/>
      <c r="AJ54" s="90"/>
      <c r="AK54" s="82"/>
      <c r="AL54" s="778"/>
      <c r="AM54" s="779"/>
      <c r="AN54" s="778"/>
      <c r="AO54" s="779"/>
      <c r="AP54" s="778">
        <f>IF(AO54&gt;0,IF(AO54&gt;26,1,IF(AO54&gt;2,28-AO54,IF(AO54=2,27,30))),0)</f>
        <v>0</v>
      </c>
      <c r="AQ54" s="819">
        <f>AS54</f>
        <v>185</v>
      </c>
      <c r="AR54" s="142">
        <f>_xlfn.RANK.EQ(AQ54,$AQ$52:$AQ$94,0)</f>
        <v>3</v>
      </c>
      <c r="AS54" s="781">
        <f>F54+H54+L54+T54+J54+X54+Z54+AD54+N54+P54+V54+R54+AB54+AH54+AF54+AL54+AJ54+AN54+AP54+D54</f>
        <v>185</v>
      </c>
      <c r="AT54" s="142">
        <f>_xlfn.RANK.EQ(AS54,$AS$12:$AS$94,0)</f>
        <v>13</v>
      </c>
      <c r="AU54" s="769">
        <f>1+AU53</f>
        <v>3</v>
      </c>
      <c r="AV54" s="783">
        <f>AV53+1</f>
        <v>28</v>
      </c>
    </row>
    <row r="55" spans="1:85" s="28" customFormat="1" ht="28.5" thickBot="1">
      <c r="A55" s="22"/>
      <c r="B55" s="74" t="s">
        <v>282</v>
      </c>
      <c r="C55" s="159"/>
      <c r="D55" s="778"/>
      <c r="E55" s="159"/>
      <c r="F55" s="778"/>
      <c r="G55" s="159">
        <v>13</v>
      </c>
      <c r="H55" s="778">
        <f>IF(G55&gt;0,IF(G55&gt;26,1,IF(G55&gt;2,28-G55,IF(G55=2,27,30))),0)</f>
        <v>15</v>
      </c>
      <c r="I55" s="87"/>
      <c r="J55" s="778">
        <f>IF(I55&gt;0,IF(I55&gt;26,1,IF(I55&gt;2,28-I55,IF(I55=2,27,30))),0)</f>
        <v>0</v>
      </c>
      <c r="K55" s="159">
        <v>19</v>
      </c>
      <c r="L55" s="778">
        <f>IF(K55&gt;0,IF(K55&gt;26,1,IF(K55&gt;2,28-K55,IF(K55=2,27,30))),0)</f>
        <v>9</v>
      </c>
      <c r="M55" s="87"/>
      <c r="N55" s="778">
        <f>IF(M55&gt;0,IF(M55&gt;26,1,IF(M55&gt;2,28-M55,IF(M55=2,27,30))),0)</f>
        <v>0</v>
      </c>
      <c r="O55" s="159">
        <v>16</v>
      </c>
      <c r="P55" s="778">
        <f>IF(O55&gt;0,IF(O55&gt;26,1,IF(O55&gt;2,28-O55,IF(O55=2,27,30))),0)</f>
        <v>12</v>
      </c>
      <c r="Q55" s="159">
        <v>9</v>
      </c>
      <c r="R55" s="778">
        <f>IF(Q55&gt;0,IF(Q55&gt;26,1,IF(Q55&gt;2,28-Q55,IF(Q55=2,27,30))),0)</f>
        <v>19</v>
      </c>
      <c r="S55" s="159">
        <v>8</v>
      </c>
      <c r="T55" s="778">
        <f>IF(S55&gt;0,IF(S55&gt;26,1,IF(S55&gt;2,28-S55,IF(S55=2,27,30))),0)</f>
        <v>20</v>
      </c>
      <c r="U55" s="87" t="s">
        <v>288</v>
      </c>
      <c r="V55" s="778">
        <v>3</v>
      </c>
      <c r="W55" s="159">
        <v>14</v>
      </c>
      <c r="X55" s="778">
        <f>IF(W55&gt;0,IF(W55&gt;26,1,IF(W55&gt;2,28-W55,IF(W55=2,27,30))),0)</f>
        <v>14</v>
      </c>
      <c r="Y55" s="87" t="s">
        <v>290</v>
      </c>
      <c r="Z55" s="778">
        <v>7</v>
      </c>
      <c r="AA55" s="159">
        <v>3</v>
      </c>
      <c r="AB55" s="823">
        <f>IF(AA55&gt;0,IF(AA55&gt;26,1,IF(AA55&gt;2,28-AA55,IF(AA55=2,27,30))),0)</f>
        <v>25</v>
      </c>
      <c r="AC55" s="159">
        <v>9</v>
      </c>
      <c r="AD55" s="778">
        <f>IF(AC55&gt;0,IF(AC55&gt;26,1,IF(AC55&gt;2,28-AC55,IF(AC55=2,27,30))),0)</f>
        <v>19</v>
      </c>
      <c r="AE55" s="779">
        <v>12</v>
      </c>
      <c r="AF55" s="823">
        <f>IF(AE55&gt;0,IF(AE55&gt;26,1,IF(AE55&gt;2,28-AE55,IF(AE55=2,27,30))),0)</f>
        <v>16</v>
      </c>
      <c r="AG55" s="82"/>
      <c r="AH55" s="90"/>
      <c r="AI55" s="833"/>
      <c r="AJ55" s="90"/>
      <c r="AK55" s="833"/>
      <c r="AL55" s="90"/>
      <c r="AM55" s="779"/>
      <c r="AN55" s="778"/>
      <c r="AO55" s="82"/>
      <c r="AP55" s="778">
        <f>IF(AO55&gt;0,IF(AO55&gt;26,1,IF(AO55&gt;2,28-AO55,IF(AO55=2,27,30))),0)</f>
        <v>0</v>
      </c>
      <c r="AQ55" s="819">
        <f>AS55</f>
        <v>159</v>
      </c>
      <c r="AR55" s="142">
        <f>_xlfn.RANK.EQ(AQ55,$AQ$52:$AQ$94,0)</f>
        <v>4</v>
      </c>
      <c r="AS55" s="781">
        <f>F55+H55+L55+T55+J55+X55+Z55+AD55+N55+P55+V55+R55+AB55+AH55+AF55+AL55+AJ55+AN55+AP55+D55</f>
        <v>159</v>
      </c>
      <c r="AT55" s="142">
        <f>_xlfn.RANK.EQ(AS55,$AS$12:$AS$94,0)</f>
        <v>16</v>
      </c>
      <c r="AU55" s="769">
        <f>1+AU54</f>
        <v>4</v>
      </c>
      <c r="AV55" s="783">
        <f>AV54+1</f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48" s="2" customFormat="1" ht="27.75">
      <c r="A56" s="21"/>
      <c r="B56" s="74" t="s">
        <v>44</v>
      </c>
      <c r="C56" s="159">
        <v>19</v>
      </c>
      <c r="D56" s="778">
        <f>IF(C56&gt;0,IF(C56&gt;26,1,IF(C56&gt;2,28-C56,IF(C56=2,27,30))),0)</f>
        <v>9</v>
      </c>
      <c r="E56" s="159">
        <v>24</v>
      </c>
      <c r="F56" s="778">
        <f>IF(E56&gt;0,IF(E56&gt;26,1,IF(E56&gt;2,28-E56,IF(E56=2,27,30))),0)</f>
        <v>4</v>
      </c>
      <c r="G56" s="159">
        <v>4</v>
      </c>
      <c r="H56" s="778">
        <v>8</v>
      </c>
      <c r="I56" s="159">
        <v>21</v>
      </c>
      <c r="J56" s="778">
        <f>IF(I56&gt;0,IF(I56&gt;26,1,IF(I56&gt;2,28-I56,IF(I56=2,27,30))),0)</f>
        <v>7</v>
      </c>
      <c r="K56" s="159">
        <v>7</v>
      </c>
      <c r="L56" s="778">
        <f>IF(K56&gt;0,IF(K56&gt;26,1,IF(K56&gt;2,28-K56,IF(K56=2,27,30))),0)</f>
        <v>21</v>
      </c>
      <c r="M56" s="87"/>
      <c r="N56" s="778">
        <f>IF(M56&gt;0,IF(M56&gt;26,1,IF(M56&gt;2,28-M56,IF(M56=2,27,30))),0)</f>
        <v>0</v>
      </c>
      <c r="O56" s="159">
        <v>19</v>
      </c>
      <c r="P56" s="778">
        <f>IF(O56&gt;0,IF(O56&gt;26,1,IF(O56&gt;2,28-O56,IF(O56=2,27,30))),0)</f>
        <v>9</v>
      </c>
      <c r="Q56" s="159">
        <v>19</v>
      </c>
      <c r="R56" s="778">
        <f>IF(Q56&gt;0,IF(Q56&gt;26,1,IF(Q56&gt;2,28-Q56,IF(Q56=2,27,30))),0)</f>
        <v>9</v>
      </c>
      <c r="S56" s="159">
        <v>12</v>
      </c>
      <c r="T56" s="778">
        <f>IF(S56&gt;0,IF(S56&gt;26,1,IF(S56&gt;2,28-S56,IF(S56=2,27,30))),0)</f>
        <v>16</v>
      </c>
      <c r="U56" s="159">
        <v>2</v>
      </c>
      <c r="V56" s="778">
        <f>IF(U56&gt;0,IF(U56&gt;26,1,IF(U56&gt;2,28-U56,IF(U56=2,27,30))),0)</f>
        <v>27</v>
      </c>
      <c r="W56" s="87"/>
      <c r="X56" s="778">
        <f>IF(W56&gt;0,IF(W56&gt;26,1,IF(W56&gt;2,28-W56,IF(W56=2,27,30))),0)</f>
        <v>0</v>
      </c>
      <c r="Y56" s="87" t="s">
        <v>290</v>
      </c>
      <c r="Z56" s="778">
        <v>7</v>
      </c>
      <c r="AA56" s="159"/>
      <c r="AB56" s="823">
        <f>IF(AA56&gt;0,IF(AA56&gt;26,1,IF(AA56&gt;2,28-AA56,IF(AA56=2,27,30))),0)</f>
        <v>0</v>
      </c>
      <c r="AC56" s="159">
        <v>18</v>
      </c>
      <c r="AD56" s="778">
        <f>IF(AC56&gt;0,IF(AC56&gt;26,1,IF(AC56&gt;2,28-AC56,IF(AC56=2,27,30))),0)</f>
        <v>10</v>
      </c>
      <c r="AE56" s="779">
        <v>22</v>
      </c>
      <c r="AF56" s="823">
        <f>IF(AE56&gt;0,IF(AE56&gt;26,1,IF(AE56&gt;2,28-AE56,IF(AE56=2,27,30))),0)</f>
        <v>6</v>
      </c>
      <c r="AG56" s="82"/>
      <c r="AH56" s="90"/>
      <c r="AI56" s="833"/>
      <c r="AJ56" s="90"/>
      <c r="AK56" s="833"/>
      <c r="AL56" s="90"/>
      <c r="AM56" s="779"/>
      <c r="AN56" s="778"/>
      <c r="AO56" s="87"/>
      <c r="AP56" s="778">
        <f>IF(AO56&gt;0,IF(AO56&gt;26,1,IF(AO56&gt;2,28-AO56,IF(AO56=2,27,30))),0)</f>
        <v>0</v>
      </c>
      <c r="AQ56" s="819">
        <f>AS56</f>
        <v>133</v>
      </c>
      <c r="AR56" s="142">
        <f>_xlfn.RANK.EQ(AQ56,$AQ$52:$AQ$94,0)</f>
        <v>5</v>
      </c>
      <c r="AS56" s="781">
        <f>F56+H56+L56+T56+J56+X56+Z56+AD56+N56+P56+V56+R56+AB56+AH56+AF56+AL56+AJ56+AN56+AP56+D56</f>
        <v>133</v>
      </c>
      <c r="AT56" s="142">
        <f>_xlfn.RANK.EQ(AS56,$AS$12:$AS$94,0)</f>
        <v>18</v>
      </c>
      <c r="AU56" s="769">
        <f>1+AU55</f>
        <v>5</v>
      </c>
      <c r="AV56" s="783">
        <f>AV55+1</f>
        <v>30</v>
      </c>
    </row>
    <row r="57" spans="1:85" s="2" customFormat="1" ht="27.75">
      <c r="A57" s="21"/>
      <c r="B57" s="73" t="s">
        <v>58</v>
      </c>
      <c r="C57" s="159"/>
      <c r="D57" s="778">
        <f>IF(C57&gt;0,IF(C57&gt;26,1,IF(C57&gt;2,28-C57,IF(C57=2,27,30))),0)</f>
        <v>0</v>
      </c>
      <c r="E57" s="159">
        <v>27</v>
      </c>
      <c r="F57" s="778">
        <f>IF(E57&gt;0,IF(E57&gt;26,1,IF(E57&gt;2,28-E57,IF(E57=2,27,30))),0)</f>
        <v>1</v>
      </c>
      <c r="G57" s="159">
        <v>22</v>
      </c>
      <c r="H57" s="778">
        <f>IF(G57&gt;0,IF(G57&gt;26,1,IF(G57&gt;2,28-G57,IF(G57=2,27,30))),0)</f>
        <v>6</v>
      </c>
      <c r="I57" s="159">
        <v>20</v>
      </c>
      <c r="J57" s="778">
        <f>IF(I57&gt;0,IF(I57&gt;26,1,IF(I57&gt;2,28-I57,IF(I57=2,27,30))),0)</f>
        <v>8</v>
      </c>
      <c r="K57" s="159">
        <v>12</v>
      </c>
      <c r="L57" s="778">
        <f>IF(K57&gt;0,IF(K57&gt;26,1,IF(K57&gt;2,28-K57,IF(K57=2,27,30))),0)</f>
        <v>16</v>
      </c>
      <c r="M57" s="87"/>
      <c r="N57" s="778">
        <f>IF(M57&gt;0,IF(M57&gt;26,1,IF(M57&gt;2,28-M57,IF(M57=2,27,30))),0)</f>
        <v>0</v>
      </c>
      <c r="O57" s="159">
        <v>18</v>
      </c>
      <c r="P57" s="778">
        <f>IF(O57&gt;0,IF(O57&gt;26,1,IF(O57&gt;2,28-O57,IF(O57=2,27,30))),0)</f>
        <v>10</v>
      </c>
      <c r="Q57" s="159">
        <v>17</v>
      </c>
      <c r="R57" s="778">
        <f>IF(Q57&gt;0,IF(Q57&gt;26,1,IF(Q57&gt;2,28-Q57,IF(Q57=2,27,30))),0)</f>
        <v>11</v>
      </c>
      <c r="S57" s="159">
        <v>7</v>
      </c>
      <c r="T57" s="778">
        <f>IF(S57&gt;0,IF(S57&gt;26,1,IF(S57&gt;2,28-S57,IF(S57=2,27,30))),0)</f>
        <v>21</v>
      </c>
      <c r="U57" s="159">
        <v>14</v>
      </c>
      <c r="V57" s="778">
        <f>IF(U57&gt;0,IF(U57&gt;26,1,IF(U57&gt;2,28-U57,IF(U57=2,27,30))),0)</f>
        <v>14</v>
      </c>
      <c r="W57" s="159">
        <v>16</v>
      </c>
      <c r="X57" s="778">
        <f>IF(W57&gt;0,IF(W57&gt;26,1,IF(W57&gt;2,28-W57,IF(W57=2,27,30))),0)</f>
        <v>12</v>
      </c>
      <c r="Y57" s="87" t="s">
        <v>122</v>
      </c>
      <c r="Z57" s="778">
        <v>15.5</v>
      </c>
      <c r="AA57" s="159"/>
      <c r="AB57" s="823">
        <f>IF(AA57&gt;0,IF(AA57&gt;26,1,IF(AA57&gt;2,28-AA57,IF(AA57=2,27,30))),0)</f>
        <v>0</v>
      </c>
      <c r="AC57" s="159">
        <v>14</v>
      </c>
      <c r="AD57" s="778">
        <f>IF(AC57&gt;0,IF(AC57&gt;26,1,IF(AC57&gt;2,28-AC57,IF(AC57=2,27,30))),0)</f>
        <v>14</v>
      </c>
      <c r="AE57" s="779">
        <v>28</v>
      </c>
      <c r="AF57" s="823">
        <f>IF(AE57&gt;0,IF(AE57&gt;26,1,IF(AE57&gt;2,28-AE57,IF(AE57=2,27,30))),0)</f>
        <v>1</v>
      </c>
      <c r="AG57" s="779"/>
      <c r="AH57" s="778"/>
      <c r="AI57" s="833"/>
      <c r="AJ57" s="778"/>
      <c r="AK57" s="833"/>
      <c r="AL57" s="778"/>
      <c r="AM57" s="779"/>
      <c r="AN57" s="778"/>
      <c r="AO57" s="159"/>
      <c r="AP57" s="778">
        <f>IF(AO57&gt;0,IF(AO57&gt;26,1,IF(AO57&gt;2,28-AO57,IF(AO57=2,27,30))),0)</f>
        <v>0</v>
      </c>
      <c r="AQ57" s="819">
        <f>AS57</f>
        <v>129.5</v>
      </c>
      <c r="AR57" s="142">
        <f>_xlfn.RANK.EQ(AQ57,$AQ$52:$AQ$94,0)</f>
        <v>6</v>
      </c>
      <c r="AS57" s="781">
        <f>F57+H57+L57+T57+J57+X57+Z57+AD57+N57+P57+V57+R57+AB57+AH57+AF57+AL57+AJ57+AN57+AP57+D57</f>
        <v>129.5</v>
      </c>
      <c r="AT57" s="142">
        <f>_xlfn.RANK.EQ(AS57,$AS$12:$AS$94,0)</f>
        <v>19</v>
      </c>
      <c r="AU57" s="769">
        <f>1+AU56</f>
        <v>6</v>
      </c>
      <c r="AV57" s="783">
        <f>AV56+1</f>
        <v>31</v>
      </c>
      <c r="CD57" s="28"/>
      <c r="CE57" s="28"/>
      <c r="CF57" s="28"/>
      <c r="CG57" s="28"/>
    </row>
    <row r="58" spans="1:48" s="2" customFormat="1" ht="27.75">
      <c r="A58" s="21"/>
      <c r="B58" s="72" t="s">
        <v>69</v>
      </c>
      <c r="C58" s="159">
        <v>20</v>
      </c>
      <c r="D58" s="778">
        <f>IF(C58&gt;0,IF(C58&gt;26,1,IF(C58&gt;2,28-C58,IF(C58=2,27,30))),0)</f>
        <v>8</v>
      </c>
      <c r="E58" s="159">
        <v>20</v>
      </c>
      <c r="F58" s="778">
        <f>IF(E58&gt;0,IF(E58&gt;26,1,IF(E58&gt;2,28-E58,IF(E58=2,27,30))),0)</f>
        <v>8</v>
      </c>
      <c r="G58" s="159">
        <v>20</v>
      </c>
      <c r="H58" s="778">
        <f>IF(G58&gt;0,IF(G58&gt;26,1,IF(G58&gt;2,28-G58,IF(G58=2,27,30))),0)</f>
        <v>8</v>
      </c>
      <c r="I58" s="159">
        <v>22</v>
      </c>
      <c r="J58" s="778">
        <f>IF(I58&gt;0,IF(I58&gt;26,1,IF(I58&gt;2,28-I58,IF(I58=2,27,30))),0)</f>
        <v>6</v>
      </c>
      <c r="K58" s="159">
        <v>15</v>
      </c>
      <c r="L58" s="778">
        <f>IF(K58&gt;0,IF(K58&gt;26,1,IF(K58&gt;2,28-K58,IF(K58=2,27,30))),0)</f>
        <v>13</v>
      </c>
      <c r="M58" s="87" t="s">
        <v>122</v>
      </c>
      <c r="N58" s="778">
        <v>15.5</v>
      </c>
      <c r="O58" s="159">
        <v>15</v>
      </c>
      <c r="P58" s="778">
        <f>IF(O58&gt;0,IF(O58&gt;26,1,IF(O58&gt;2,28-O58,IF(O58=2,27,30))),0)</f>
        <v>13</v>
      </c>
      <c r="Q58" s="159">
        <v>12</v>
      </c>
      <c r="R58" s="778">
        <f>IF(Q58&gt;0,IF(Q58&gt;26,1,IF(Q58&gt;2,28-Q58,IF(Q58=2,27,30))),0)</f>
        <v>16</v>
      </c>
      <c r="S58" s="159">
        <v>18</v>
      </c>
      <c r="T58" s="778">
        <f>IF(S58&gt;0,IF(S58&gt;26,1,IF(S58&gt;2,28-S58,IF(S58=2,27,30))),0)</f>
        <v>10</v>
      </c>
      <c r="U58" s="159">
        <v>20</v>
      </c>
      <c r="V58" s="778">
        <f>IF(U58&gt;0,IF(U58&gt;26,1,IF(U58&gt;2,28-U58,IF(U58=2,27,30))),0)</f>
        <v>8</v>
      </c>
      <c r="W58" s="159">
        <v>18</v>
      </c>
      <c r="X58" s="778">
        <f>IF(W58&gt;0,IF(W58&gt;26,1,IF(W58&gt;2,28-W58,IF(W58=2,27,30))),0)</f>
        <v>10</v>
      </c>
      <c r="Y58" s="87" t="s">
        <v>290</v>
      </c>
      <c r="Z58" s="778">
        <v>7</v>
      </c>
      <c r="AA58" s="159"/>
      <c r="AB58" s="823">
        <f>IF(AA58&gt;0,IF(AA58&gt;26,1,IF(AA58&gt;2,28-AA58,IF(AA58=2,27,30))),0)</f>
        <v>0</v>
      </c>
      <c r="AC58" s="159"/>
      <c r="AD58" s="778">
        <f>IF(AC58&gt;0,IF(AC58&gt;26,1,IF(AC58&gt;2,28-AC58,IF(AC58=2,27,30))),0)</f>
        <v>0</v>
      </c>
      <c r="AE58" s="779">
        <v>29</v>
      </c>
      <c r="AF58" s="823">
        <f>IF(AE58&gt;0,IF(AE58&gt;26,1,IF(AE58&gt;2,28-AE58,IF(AE58=2,27,30))),0)</f>
        <v>1</v>
      </c>
      <c r="AG58" s="779"/>
      <c r="AH58" s="778"/>
      <c r="AI58" s="823"/>
      <c r="AJ58" s="778"/>
      <c r="AK58" s="159"/>
      <c r="AL58" s="778"/>
      <c r="AM58" s="779"/>
      <c r="AN58" s="778"/>
      <c r="AO58" s="82"/>
      <c r="AP58" s="778">
        <f>IF(AO58&gt;0,IF(AO58&gt;26,1,IF(AO58&gt;2,28-AO58,IF(AO58=2,27,30))),0)</f>
        <v>0</v>
      </c>
      <c r="AQ58" s="781">
        <f>AS58</f>
        <v>123.5</v>
      </c>
      <c r="AR58" s="142">
        <f>_xlfn.RANK.EQ(AQ58,$AQ$52:$AQ$94,0)</f>
        <v>7</v>
      </c>
      <c r="AS58" s="781">
        <f>F58+H58+L58+T58+J58+X58+Z58+AD58+N58+P58+V58+R58+AB58+AH58+AF58+AL58+AJ58+AN58+AP58+D58</f>
        <v>123.5</v>
      </c>
      <c r="AT58" s="142">
        <f>_xlfn.RANK.EQ(AS58,$AS$12:$AS$94,0)</f>
        <v>21</v>
      </c>
      <c r="AU58" s="769">
        <f>1+AU57</f>
        <v>7</v>
      </c>
      <c r="AV58" s="783">
        <f>AV57+1</f>
        <v>32</v>
      </c>
    </row>
    <row r="59" spans="1:48" s="2" customFormat="1" ht="27.75">
      <c r="A59" s="824"/>
      <c r="B59" s="77" t="s">
        <v>183</v>
      </c>
      <c r="C59" s="159">
        <v>17</v>
      </c>
      <c r="D59" s="778">
        <f>IF(C59&gt;0,IF(C59&gt;26,1,IF(C59&gt;2,28-C59,IF(C59=2,27,30))),0)</f>
        <v>11</v>
      </c>
      <c r="E59" s="159">
        <v>12</v>
      </c>
      <c r="F59" s="778">
        <f>IF(E59&gt;0,IF(E59&gt;26,1,IF(E59&gt;2,28-E59,IF(E59=2,27,30))),0)</f>
        <v>16</v>
      </c>
      <c r="G59" s="159">
        <v>23</v>
      </c>
      <c r="H59" s="778">
        <f>IF(G59&gt;0,IF(G59&gt;26,1,IF(G59&gt;2,28-G59,IF(G59=2,27,30))),0)</f>
        <v>5</v>
      </c>
      <c r="I59" s="159">
        <v>7</v>
      </c>
      <c r="J59" s="778">
        <f>IF(I59&gt;0,IF(I59&gt;26,1,IF(I59&gt;2,28-I59,IF(I59=2,27,30))),0)</f>
        <v>21</v>
      </c>
      <c r="K59" s="159"/>
      <c r="L59" s="778">
        <f>IF(K59&gt;0,IF(K59&gt;26,1,IF(K59&gt;2,28-K59,IF(K59=2,27,30))),0)</f>
        <v>0</v>
      </c>
      <c r="M59" s="87" t="s">
        <v>122</v>
      </c>
      <c r="N59" s="778">
        <v>15.5</v>
      </c>
      <c r="O59" s="159"/>
      <c r="P59" s="778">
        <f>IF(O59&gt;0,IF(O59&gt;26,1,IF(O59&gt;2,28-O59,IF(O59=2,27,30))),0)</f>
        <v>0</v>
      </c>
      <c r="Q59" s="159"/>
      <c r="R59" s="778">
        <f>IF(Q59&gt;0,IF(Q59&gt;26,1,IF(Q59&gt;2,28-Q59,IF(Q59=2,27,30))),0)</f>
        <v>0</v>
      </c>
      <c r="S59" s="159">
        <v>3</v>
      </c>
      <c r="T59" s="778">
        <f>IF(S59&gt;0,IF(S59&gt;26,1,IF(S59&gt;2,28-S59,IF(S59=2,27,30))),0)</f>
        <v>25</v>
      </c>
      <c r="U59" s="159"/>
      <c r="V59" s="778">
        <f>IF(U59&gt;0,IF(U59&gt;26,1,IF(U59&gt;2,28-U59,IF(U59=2,27,30))),0)</f>
        <v>0</v>
      </c>
      <c r="W59" s="159"/>
      <c r="X59" s="778">
        <f>IF(W59&gt;0,IF(W59&gt;26,1,IF(W59&gt;2,28-W59,IF(W59=2,27,30))),0)</f>
        <v>0</v>
      </c>
      <c r="Y59" s="159"/>
      <c r="Z59" s="778">
        <f>IF(Y59&gt;0,IF(Y59&gt;26,1,IF(Y59&gt;2,28-Y59,IF(Y59=2,27,30))),0)</f>
        <v>0</v>
      </c>
      <c r="AA59" s="159"/>
      <c r="AB59" s="823">
        <f>IF(AA59&gt;0,IF(AA59&gt;26,1,IF(AA59&gt;2,28-AA59,IF(AA59=2,27,30))),0)</f>
        <v>0</v>
      </c>
      <c r="AC59" s="159">
        <v>13</v>
      </c>
      <c r="AD59" s="778">
        <f>IF(AC59&gt;0,IF(AC59&gt;26,1,IF(AC59&gt;2,28-AC59,IF(AC59=2,27,30))),0)</f>
        <v>15</v>
      </c>
      <c r="AE59" s="779">
        <v>13</v>
      </c>
      <c r="AF59" s="823">
        <f>IF(AE59&gt;0,IF(AE59&gt;26,1,IF(AE59&gt;2,28-AE59,IF(AE59=2,27,30))),0)</f>
        <v>15</v>
      </c>
      <c r="AG59" s="779"/>
      <c r="AH59" s="778"/>
      <c r="AI59" s="823"/>
      <c r="AJ59" s="778"/>
      <c r="AK59" s="823"/>
      <c r="AL59" s="778"/>
      <c r="AM59" s="779"/>
      <c r="AN59" s="778"/>
      <c r="AO59" s="82"/>
      <c r="AP59" s="778">
        <f>IF(AO59&gt;0,IF(AO59&gt;26,1,IF(AO59&gt;2,28-AO59,IF(AO59=2,27,30))),0)</f>
        <v>0</v>
      </c>
      <c r="AQ59" s="809">
        <f>AS59</f>
        <v>123.5</v>
      </c>
      <c r="AR59" s="142">
        <f>_xlfn.RANK.EQ(AQ59,$AQ$52:$AQ$94,0)</f>
        <v>7</v>
      </c>
      <c r="AS59" s="781">
        <f>F59+H59+L59+T59+J59+X59+Z59+AD59+N59+P59+V59+R59+AB59+AH59+AF59+AL59+AJ59+AN59+AP59+D59</f>
        <v>123.5</v>
      </c>
      <c r="AT59" s="142">
        <f>_xlfn.RANK.EQ(AS59,$AS$12:$AS$94,0)</f>
        <v>21</v>
      </c>
      <c r="AU59" s="769">
        <f>1+AU58</f>
        <v>8</v>
      </c>
      <c r="AV59" s="783">
        <f>AV58+1</f>
        <v>33</v>
      </c>
    </row>
    <row r="60" spans="1:48" s="2" customFormat="1" ht="28.5" customHeight="1">
      <c r="A60" s="33"/>
      <c r="B60" s="74" t="s">
        <v>185</v>
      </c>
      <c r="C60" s="159">
        <v>11</v>
      </c>
      <c r="D60" s="778">
        <f>IF(C60&gt;0,IF(C60&gt;26,1,IF(C60&gt;2,28-C60,IF(C60=2,27,30))),0)</f>
        <v>17</v>
      </c>
      <c r="E60" s="159">
        <v>26</v>
      </c>
      <c r="F60" s="778">
        <f>IF(E60&gt;0,IF(E60&gt;26,1,IF(E60&gt;2,28-E60,IF(E60=2,27,30))),0)</f>
        <v>2</v>
      </c>
      <c r="G60" s="91"/>
      <c r="H60" s="778">
        <f>IF(G60&gt;0,IF(G60&gt;26,1,IF(G60&gt;2,28-G60,IF(G60=2,27,30))),0)</f>
        <v>0</v>
      </c>
      <c r="I60" s="91"/>
      <c r="J60" s="778">
        <f>IF(I60&gt;0,IF(I60&gt;26,1,IF(I60&gt;2,28-I60,IF(I60=2,27,30))),0)</f>
        <v>0</v>
      </c>
      <c r="K60" s="91"/>
      <c r="L60" s="778">
        <f>IF(K60&gt;0,IF(K60&gt;26,1,IF(K60&gt;2,28-K60,IF(K60=2,27,30))),0)</f>
        <v>0</v>
      </c>
      <c r="M60" s="91"/>
      <c r="N60" s="778">
        <f>IF(M60&gt;0,IF(M60&gt;26,1,IF(M60&gt;2,28-M60,IF(M60=2,27,30))),0)</f>
        <v>0</v>
      </c>
      <c r="O60" s="828"/>
      <c r="P60" s="778">
        <f>IF(O60&gt;0,IF(O60&gt;26,1,IF(O60&gt;2,28-O60,IF(O60=2,27,30))),0)</f>
        <v>0</v>
      </c>
      <c r="Q60" s="102"/>
      <c r="R60" s="778">
        <f>IF(Q60&gt;0,IF(Q60&gt;26,1,IF(Q60&gt;2,28-Q60,IF(Q60=2,27,30))),0)</f>
        <v>0</v>
      </c>
      <c r="S60" s="102"/>
      <c r="T60" s="778">
        <f>IF(S60&gt;0,IF(S60&gt;26,1,IF(S60&gt;2,28-S60,IF(S60=2,27,30))),0)</f>
        <v>0</v>
      </c>
      <c r="U60" s="159">
        <v>11</v>
      </c>
      <c r="V60" s="778">
        <v>8.5</v>
      </c>
      <c r="W60" s="91"/>
      <c r="X60" s="778"/>
      <c r="Y60" s="87"/>
      <c r="Z60" s="778">
        <f>IF(Y60&gt;0,IF(Y60&gt;26,1,IF(Y60&gt;2,28-Y60,IF(Y60=2,27,30))),0)</f>
        <v>0</v>
      </c>
      <c r="AA60" s="159"/>
      <c r="AB60" s="823">
        <f>IF(AA60&gt;0,IF(AA60&gt;26,1,IF(AA60&gt;2,28-AA60,IF(AA60=2,27,30))),0)</f>
        <v>0</v>
      </c>
      <c r="AC60" s="159"/>
      <c r="AD60" s="778">
        <f>IF(AC60&gt;0,IF(AC60&gt;26,1,IF(AC60&gt;2,28-AC60,IF(AC60=2,27,30))),0)</f>
        <v>0</v>
      </c>
      <c r="AE60" s="779"/>
      <c r="AF60" s="823">
        <f>IF(AE60&gt;0,IF(AE60&gt;26,1,IF(AE60&gt;2,28-AE60,IF(AE60=2,27,30))),0)</f>
        <v>0</v>
      </c>
      <c r="AG60" s="65"/>
      <c r="AH60" s="92"/>
      <c r="AI60" s="835"/>
      <c r="AJ60" s="92"/>
      <c r="AK60" s="835"/>
      <c r="AL60" s="92"/>
      <c r="AM60" s="65"/>
      <c r="AN60" s="92"/>
      <c r="AO60" s="91"/>
      <c r="AP60" s="778">
        <f>IF(AO60&gt;0,IF(AO60&gt;26,1,IF(AO60&gt;2,28-AO60,IF(AO60=2,27,30))),0)</f>
        <v>0</v>
      </c>
      <c r="AQ60" s="819">
        <f>AS60</f>
        <v>27.5</v>
      </c>
      <c r="AR60" s="142">
        <f>_xlfn.RANK.EQ(AQ60,$AQ$52:$AQ$94,0)</f>
        <v>9</v>
      </c>
      <c r="AS60" s="781">
        <f>F60+H60+L60+T60+J60+X60+Z60+AD60+N60+P60+V60+R60+AB60+AH60+AF60+AL60+AJ60+AN60+AP60+D60</f>
        <v>27.5</v>
      </c>
      <c r="AT60" s="142">
        <f>_xlfn.RANK.EQ(AS60,$AS$12:$AS$94,0)</f>
        <v>30</v>
      </c>
      <c r="AU60" s="769">
        <f>1+AU59</f>
        <v>9</v>
      </c>
      <c r="AV60" s="783">
        <f>AV59+1</f>
        <v>34</v>
      </c>
    </row>
    <row r="61" spans="1:48" s="2" customFormat="1" ht="28.5" customHeight="1">
      <c r="A61" s="39"/>
      <c r="B61" s="74" t="s">
        <v>62</v>
      </c>
      <c r="C61" s="159"/>
      <c r="D61" s="778"/>
      <c r="E61" s="159">
        <v>10</v>
      </c>
      <c r="F61" s="778">
        <f>IF(E61&gt;0,IF(E61&gt;26,1,IF(E61&gt;2,28-E61,IF(E61=2,27,30))),0)</f>
        <v>18</v>
      </c>
      <c r="G61" s="91"/>
      <c r="H61" s="778">
        <f>IF(G61&gt;0,IF(G61&gt;26,1,IF(G61&gt;2,28-G61,IF(G61=2,27,30))),0)</f>
        <v>0</v>
      </c>
      <c r="I61" s="91"/>
      <c r="J61" s="778">
        <f>IF(I61&gt;0,IF(I61&gt;26,1,IF(I61&gt;2,28-I61,IF(I61=2,27,30))),0)</f>
        <v>0</v>
      </c>
      <c r="K61" s="91"/>
      <c r="L61" s="778">
        <f>IF(K61&gt;0,IF(K61&gt;26,1,IF(K61&gt;2,28-K61,IF(K61=2,27,30))),0)</f>
        <v>0</v>
      </c>
      <c r="M61" s="91"/>
      <c r="N61" s="778">
        <f>IF(M61&gt;0,IF(M61&gt;26,1,IF(M61&gt;2,28-M61,IF(M61=2,27,30))),0)</f>
        <v>0</v>
      </c>
      <c r="O61" s="828"/>
      <c r="P61" s="778">
        <f>IF(O61&gt;0,IF(O61&gt;26,1,IF(O61&gt;2,28-O61,IF(O61=2,27,30))),0)</f>
        <v>0</v>
      </c>
      <c r="Q61" s="102"/>
      <c r="R61" s="778">
        <f>IF(Q61&gt;0,IF(Q61&gt;26,1,IF(Q61&gt;2,28-Q61,IF(Q61=2,27,30))),0)</f>
        <v>0</v>
      </c>
      <c r="S61" s="102"/>
      <c r="T61" s="778">
        <f>IF(S61&gt;0,IF(S61&gt;26,1,IF(S61&gt;2,28-S61,IF(S61=2,27,30))),0)</f>
        <v>0</v>
      </c>
      <c r="U61" s="785"/>
      <c r="V61" s="778"/>
      <c r="W61" s="91"/>
      <c r="X61" s="778"/>
      <c r="Y61" s="87"/>
      <c r="Z61" s="778">
        <f>IF(Y61&gt;0,IF(Y61&gt;26,1,IF(Y61&gt;2,28-Y61,IF(Y61=2,27,30))),0)</f>
        <v>0</v>
      </c>
      <c r="AA61" s="159"/>
      <c r="AB61" s="823">
        <f>IF(AA61&gt;0,IF(AA61&gt;26,1,IF(AA61&gt;2,28-AA61,IF(AA61=2,27,30))),0)</f>
        <v>0</v>
      </c>
      <c r="AC61" s="159"/>
      <c r="AD61" s="778">
        <f>IF(AC61&gt;0,IF(AC61&gt;26,1,IF(AC61&gt;2,28-AC61,IF(AC61=2,27,30))),0)</f>
        <v>0</v>
      </c>
      <c r="AE61" s="779">
        <v>20</v>
      </c>
      <c r="AF61" s="823">
        <f>IF(AE61&gt;0,IF(AE61&gt;26,1,IF(AE61&gt;2,28-AE61,IF(AE61=2,27,30))),0)</f>
        <v>8</v>
      </c>
      <c r="AG61" s="65"/>
      <c r="AH61" s="92"/>
      <c r="AI61" s="835"/>
      <c r="AJ61" s="92"/>
      <c r="AK61" s="835"/>
      <c r="AL61" s="92"/>
      <c r="AM61" s="65"/>
      <c r="AN61" s="92"/>
      <c r="AO61" s="91"/>
      <c r="AP61" s="778">
        <f>IF(AO61&gt;0,IF(AO61&gt;26,1,IF(AO61&gt;2,28-AO61,IF(AO61=2,27,30))),0)</f>
        <v>0</v>
      </c>
      <c r="AQ61" s="781">
        <f>AS61</f>
        <v>26</v>
      </c>
      <c r="AR61" s="142">
        <f>_xlfn.RANK.EQ(AQ61,$AQ$52:$AQ$94,0)</f>
        <v>10</v>
      </c>
      <c r="AS61" s="781">
        <f>F61+H61+L61+T61+J61+X61+Z61+AD61+N61+P61+V61+R61+AB61+AH61+AF61+AL61+AJ61+AN61+AP61+D61</f>
        <v>26</v>
      </c>
      <c r="AT61" s="142">
        <f>_xlfn.RANK.EQ(AS61,$AS$12:$AS$94,0)</f>
        <v>31</v>
      </c>
      <c r="AU61" s="769">
        <f>1+AU60</f>
        <v>10</v>
      </c>
      <c r="AV61" s="783">
        <f>AV60+1</f>
        <v>35</v>
      </c>
    </row>
    <row r="62" spans="1:48" s="2" customFormat="1" ht="28.5" customHeight="1">
      <c r="A62" s="24"/>
      <c r="B62" s="73" t="s">
        <v>274</v>
      </c>
      <c r="C62" s="159"/>
      <c r="D62" s="778">
        <f>IF(C62&gt;0,IF(C62&gt;26,1,IF(C62&gt;2,28-C62,IF(C62=2,27,30))),0)</f>
        <v>0</v>
      </c>
      <c r="E62" s="87"/>
      <c r="F62" s="778">
        <f>IF(E62&gt;0,IF(E62&gt;26,1,IF(E62&gt;2,28-E62,IF(E62=2,27,30))),0)</f>
        <v>0</v>
      </c>
      <c r="G62" s="87"/>
      <c r="H62" s="778">
        <f>IF(G62&gt;0,IF(G62&gt;26,1,IF(G62&gt;2,28-G62,IF(G62=2,27,30))),0)</f>
        <v>0</v>
      </c>
      <c r="I62" s="87"/>
      <c r="J62" s="778">
        <f>IF(I62&gt;0,IF(I62&gt;26,1,IF(I62&gt;2,28-I62,IF(I62=2,27,30))),0)</f>
        <v>0</v>
      </c>
      <c r="K62" s="87"/>
      <c r="L62" s="90"/>
      <c r="M62" s="87"/>
      <c r="N62" s="778"/>
      <c r="O62" s="87"/>
      <c r="P62" s="778"/>
      <c r="Q62" s="87"/>
      <c r="R62" s="778"/>
      <c r="S62" s="159">
        <v>13</v>
      </c>
      <c r="T62" s="778">
        <v>5</v>
      </c>
      <c r="U62" s="159">
        <v>10</v>
      </c>
      <c r="V62" s="778">
        <f>IF(U62&gt;0,IF(U62&gt;26,1,IF(U62&gt;2,28-U62,IF(U62=2,27,30))),0)</f>
        <v>18</v>
      </c>
      <c r="W62" s="87"/>
      <c r="X62" s="778"/>
      <c r="Y62" s="87"/>
      <c r="Z62" s="778">
        <f>IF(Y62&gt;0,IF(Y62&gt;26,1,IF(Y62&gt;2,28-Y62,IF(Y62=2,27,30))),0)</f>
        <v>0</v>
      </c>
      <c r="AA62" s="159"/>
      <c r="AB62" s="823">
        <f>IF(AA62&gt;0,IF(AA62&gt;26,1,IF(AA62&gt;2,28-AA62,IF(AA62=2,27,30))),0)</f>
        <v>0</v>
      </c>
      <c r="AC62" s="159"/>
      <c r="AD62" s="778">
        <f>IF(AC62&gt;0,IF(AC62&gt;26,1,IF(AC62&gt;2,28-AC62,IF(AC62=2,27,30))),0)</f>
        <v>0</v>
      </c>
      <c r="AE62" s="779"/>
      <c r="AF62" s="823">
        <f>IF(AE62&gt;0,IF(AE62&gt;26,1,IF(AE62&gt;2,28-AE62,IF(AE62=2,27,30))),0)</f>
        <v>0</v>
      </c>
      <c r="AG62" s="82"/>
      <c r="AH62" s="90"/>
      <c r="AI62" s="833"/>
      <c r="AJ62" s="90"/>
      <c r="AK62" s="833"/>
      <c r="AL62" s="90"/>
      <c r="AM62" s="779"/>
      <c r="AN62" s="778"/>
      <c r="AO62" s="159"/>
      <c r="AP62" s="778"/>
      <c r="AQ62" s="781">
        <f>AS62</f>
        <v>23</v>
      </c>
      <c r="AR62" s="142">
        <f>_xlfn.RANK.EQ(AQ62,$AQ$52:$AQ$94,0)</f>
        <v>11</v>
      </c>
      <c r="AS62" s="781">
        <f>F62+H62+L62+T62+J62+X62+Z62+AD62+N62+P62+V62+R62+AB62+AH62+AF62+AL62+AJ62+AN62+AP62+D62</f>
        <v>23</v>
      </c>
      <c r="AT62" s="142">
        <f>_xlfn.RANK.EQ(AS62,$AS$12:$AS$94,0)</f>
        <v>32</v>
      </c>
      <c r="AU62" s="769">
        <f>1+AU61</f>
        <v>11</v>
      </c>
      <c r="AV62" s="783">
        <f>AV61+1</f>
        <v>36</v>
      </c>
    </row>
    <row r="63" spans="1:48" s="2" customFormat="1" ht="27.75" customHeight="1" thickBot="1">
      <c r="A63" s="56"/>
      <c r="B63" s="70" t="s">
        <v>252</v>
      </c>
      <c r="C63" s="159"/>
      <c r="D63" s="778">
        <f>IF(C63&gt;0,IF(C63&gt;26,1,IF(C63&gt;2,28-C63,IF(C63=2,27,30))),0)</f>
        <v>0</v>
      </c>
      <c r="E63" s="159">
        <v>9</v>
      </c>
      <c r="F63" s="778">
        <f>IF(E63&gt;0,IF(E63&gt;26,1,IF(E63&gt;2,28-E63,IF(E63=2,27,30))),0)</f>
        <v>19</v>
      </c>
      <c r="G63" s="159"/>
      <c r="H63" s="778">
        <f>IF(G63&gt;0,IF(G63&gt;26,1,IF(G63&gt;2,28-G63,IF(G63=2,27,30))),0)</f>
        <v>0</v>
      </c>
      <c r="I63" s="159"/>
      <c r="J63" s="778">
        <f>IF(I63&gt;0,IF(I63&gt;26,1,IF(I63&gt;2,28-I63,IF(I63=2,27,30))),0)</f>
        <v>0</v>
      </c>
      <c r="K63" s="159"/>
      <c r="L63" s="778">
        <f>IF(K63&gt;0,IF(K63&gt;26,1,IF(K63&gt;2,28-K63,IF(K63=2,27,30))),0)</f>
        <v>0</v>
      </c>
      <c r="M63" s="159"/>
      <c r="N63" s="778">
        <f>IF(M63&gt;0,IF(M63&gt;26,1,IF(M63&gt;2,28-M63,IF(M63=2,27,30))),0)</f>
        <v>0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>IF(S63&gt;0,IF(S63&gt;26,1,IF(S63&gt;2,28-S63,IF(S63=2,27,30))),0)</f>
        <v>0</v>
      </c>
      <c r="U63" s="159"/>
      <c r="V63" s="778"/>
      <c r="W63" s="159"/>
      <c r="X63" s="778"/>
      <c r="Y63" s="159"/>
      <c r="Z63" s="778">
        <f>IF(Y63&gt;0,IF(Y63&gt;26,1,IF(Y63&gt;2,28-Y63,IF(Y63=2,27,30))),0)</f>
        <v>0</v>
      </c>
      <c r="AA63" s="159"/>
      <c r="AB63" s="823">
        <f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823">
        <f>IF(AE63&gt;0,IF(AE63&gt;26,1,IF(AE63&gt;2,28-AE63,IF(AE63=2,27,30))),0)</f>
        <v>0</v>
      </c>
      <c r="AG63" s="779"/>
      <c r="AH63" s="778"/>
      <c r="AI63" s="823"/>
      <c r="AJ63" s="778"/>
      <c r="AK63" s="823"/>
      <c r="AL63" s="778"/>
      <c r="AM63" s="779"/>
      <c r="AN63" s="778"/>
      <c r="AO63" s="159"/>
      <c r="AP63" s="778">
        <f>IF(AO63&gt;0,IF(AO63&gt;26,1,IF(AO63&gt;2,28-AO63,IF(AO63=2,27,30))),0)</f>
        <v>0</v>
      </c>
      <c r="AQ63" s="781">
        <f>AS63</f>
        <v>19</v>
      </c>
      <c r="AR63" s="142">
        <f>_xlfn.RANK.EQ(AQ63,$AQ$52:$AQ$94,0)</f>
        <v>12</v>
      </c>
      <c r="AS63" s="781">
        <f>F63+H63+L63+T63+J63+X63+Z63+AD63+N63+P63+V63+R63+AB63+AH63+AF63+AL63+AJ63+AN63+AP63+D63</f>
        <v>19</v>
      </c>
      <c r="AT63" s="142">
        <f>_xlfn.RANK.EQ(AS63,$AS$12:$AS$94,0)</f>
        <v>33</v>
      </c>
      <c r="AU63" s="769">
        <f>1+AU62</f>
        <v>12</v>
      </c>
      <c r="AV63" s="783">
        <f>AV62+1</f>
        <v>37</v>
      </c>
    </row>
    <row r="64" spans="1:48" s="2" customFormat="1" ht="27.75" customHeight="1" thickBot="1">
      <c r="A64" s="56"/>
      <c r="B64" s="74" t="s">
        <v>289</v>
      </c>
      <c r="C64" s="159"/>
      <c r="D64" s="778"/>
      <c r="E64" s="159"/>
      <c r="F64" s="778"/>
      <c r="G64" s="159"/>
      <c r="H64" s="778"/>
      <c r="I64" s="87"/>
      <c r="J64" s="778"/>
      <c r="K64" s="87"/>
      <c r="L64" s="778"/>
      <c r="M64" s="159"/>
      <c r="N64" s="778"/>
      <c r="O64" s="87"/>
      <c r="P64" s="778"/>
      <c r="Q64" s="87"/>
      <c r="R64" s="778"/>
      <c r="S64" s="159"/>
      <c r="T64" s="778"/>
      <c r="U64" s="159"/>
      <c r="V64" s="778"/>
      <c r="W64" s="159">
        <v>3</v>
      </c>
      <c r="X64" s="778">
        <v>5</v>
      </c>
      <c r="Y64" s="87"/>
      <c r="Z64" s="778">
        <f>IF(Y64&gt;0,IF(Y64&gt;26,1,IF(Y64&gt;2,28-Y64,IF(Y64=2,27,30))),0)</f>
        <v>0</v>
      </c>
      <c r="AA64" s="159"/>
      <c r="AB64" s="823">
        <f>IF(AA64&gt;0,IF(AA64&gt;26,1,IF(AA64&gt;2,28-AA64,IF(AA64=2,27,30))),0)</f>
        <v>0</v>
      </c>
      <c r="AC64" s="159"/>
      <c r="AD64" s="778">
        <f>IF(AC64&gt;0,IF(AC64&gt;26,1,IF(AC64&gt;2,28-AC64,IF(AC64=2,27,30))),0)</f>
        <v>0</v>
      </c>
      <c r="AE64" s="779">
        <v>19</v>
      </c>
      <c r="AF64" s="823">
        <f>IF(AE64&gt;0,IF(AE64&gt;26,1,IF(AE64&gt;2,28-AE64,IF(AE64=2,27,30))),0)</f>
        <v>9</v>
      </c>
      <c r="AG64" s="82"/>
      <c r="AH64" s="90"/>
      <c r="AI64" s="833"/>
      <c r="AJ64" s="90"/>
      <c r="AK64" s="833"/>
      <c r="AL64" s="90"/>
      <c r="AM64" s="779"/>
      <c r="AN64" s="778"/>
      <c r="AO64" s="82"/>
      <c r="AP64" s="778"/>
      <c r="AQ64" s="819">
        <f>AS64</f>
        <v>14</v>
      </c>
      <c r="AR64" s="142">
        <f>_xlfn.RANK.EQ(AQ64,$AQ$52:$AQ$94,0)</f>
        <v>13</v>
      </c>
      <c r="AS64" s="781">
        <f>F64+H64+L64+T64+J64+X64+Z64+AD64+N64+P64+V64+R64+AB64+AH64+AF64+AL64+AJ64+AN64+AP64+D64</f>
        <v>14</v>
      </c>
      <c r="AT64" s="142">
        <f>_xlfn.RANK.EQ(AS64,$AS$12:$AS$94,0)</f>
        <v>36</v>
      </c>
      <c r="AU64" s="769">
        <f>1+AU63</f>
        <v>13</v>
      </c>
      <c r="AV64" s="783">
        <f>AV63+1</f>
        <v>38</v>
      </c>
    </row>
    <row r="65" spans="1:48" s="2" customFormat="1" ht="27" customHeight="1">
      <c r="A65" s="24"/>
      <c r="B65" s="74" t="s">
        <v>281</v>
      </c>
      <c r="C65" s="159"/>
      <c r="D65" s="778"/>
      <c r="E65" s="159"/>
      <c r="F65" s="778"/>
      <c r="G65" s="159">
        <v>15</v>
      </c>
      <c r="H65" s="778">
        <f>IF(G65&gt;0,IF(G65&gt;26,1,IF(G65&gt;2,28-G65,IF(G65=2,27,30))),0)</f>
        <v>13</v>
      </c>
      <c r="I65" s="87"/>
      <c r="J65" s="778">
        <f>IF(I65&gt;0,IF(I65&gt;26,1,IF(I65&gt;2,28-I65,IF(I65=2,27,30))),0)</f>
        <v>0</v>
      </c>
      <c r="K65" s="87"/>
      <c r="L65" s="778">
        <f>IF(K65&gt;0,IF(K65&gt;26,1,IF(K65&gt;2,28-K65,IF(K65=2,27,30))),0)</f>
        <v>0</v>
      </c>
      <c r="M65" s="87"/>
      <c r="N65" s="778">
        <f>IF(M65&gt;0,IF(M65&gt;26,1,IF(M65&gt;2,28-M65,IF(M65=2,27,30))),0)</f>
        <v>0</v>
      </c>
      <c r="O65" s="87"/>
      <c r="P65" s="778">
        <f>IF(O65&gt;0,IF(O65&gt;26,1,IF(O65&gt;2,28-O65,IF(O65=2,27,30))),0)</f>
        <v>0</v>
      </c>
      <c r="Q65" s="87"/>
      <c r="R65" s="778">
        <f>IF(Q65&gt;0,IF(Q65&gt;26,1,IF(Q65&gt;2,28-Q65,IF(Q65=2,27,30))),0)</f>
        <v>0</v>
      </c>
      <c r="S65" s="159"/>
      <c r="T65" s="778">
        <f>IF(S65&gt;0,IF(S65&gt;26,1,IF(S65&gt;2,28-S65,IF(S65=2,27,30))),0)</f>
        <v>0</v>
      </c>
      <c r="U65" s="159"/>
      <c r="V65" s="778"/>
      <c r="W65" s="87"/>
      <c r="X65" s="778"/>
      <c r="Y65" s="87"/>
      <c r="Z65" s="778">
        <f>IF(Y65&gt;0,IF(Y65&gt;26,1,IF(Y65&gt;2,28-Y65,IF(Y65=2,27,30))),0)</f>
        <v>0</v>
      </c>
      <c r="AA65" s="159"/>
      <c r="AB65" s="823">
        <f>IF(AA65&gt;0,IF(AA65&gt;26,1,IF(AA65&gt;2,28-AA65,IF(AA65=2,27,30))),0)</f>
        <v>0</v>
      </c>
      <c r="AC65" s="159"/>
      <c r="AD65" s="778">
        <f>IF(AC65&gt;0,IF(AC65&gt;26,1,IF(AC65&gt;2,28-AC65,IF(AC65=2,27,30))),0)</f>
        <v>0</v>
      </c>
      <c r="AE65" s="779"/>
      <c r="AF65" s="823">
        <f>IF(AE65&gt;0,IF(AE65&gt;26,1,IF(AE65&gt;2,28-AE65,IF(AE65=2,27,30))),0)</f>
        <v>0</v>
      </c>
      <c r="AG65" s="82"/>
      <c r="AH65" s="90"/>
      <c r="AI65" s="833"/>
      <c r="AJ65" s="90"/>
      <c r="AK65" s="833"/>
      <c r="AL65" s="90"/>
      <c r="AM65" s="779"/>
      <c r="AN65" s="778"/>
      <c r="AO65" s="82"/>
      <c r="AP65" s="778">
        <f>IF(AO65&gt;0,IF(AO65&gt;26,1,IF(AO65&gt;2,28-AO65,IF(AO65=2,27,30))),0)</f>
        <v>0</v>
      </c>
      <c r="AQ65" s="819">
        <f>AS65</f>
        <v>13</v>
      </c>
      <c r="AR65" s="142">
        <f>_xlfn.RANK.EQ(AQ65,$AQ$52:$AQ$94,0)</f>
        <v>14</v>
      </c>
      <c r="AS65" s="781">
        <f>F65+H65+L65+T65+J65+X65+Z65+AD65+N65+P65+V65+R65+AB65+AH65+AF65+AL65+AJ65+AN65+AP65+D65</f>
        <v>13</v>
      </c>
      <c r="AT65" s="142">
        <f>_xlfn.RANK.EQ(AS65,$AS$12:$AS$94,0)</f>
        <v>38</v>
      </c>
      <c r="AU65" s="769">
        <f>1+AU64</f>
        <v>14</v>
      </c>
      <c r="AV65" s="783">
        <f>AV64+1</f>
        <v>39</v>
      </c>
    </row>
    <row r="66" spans="1:48" s="2" customFormat="1" ht="27.75" customHeight="1" thickBot="1">
      <c r="A66" s="56"/>
      <c r="B66" s="74" t="s">
        <v>284</v>
      </c>
      <c r="C66" s="159"/>
      <c r="D66" s="778"/>
      <c r="E66" s="159"/>
      <c r="F66" s="778"/>
      <c r="G66" s="159"/>
      <c r="H66" s="778"/>
      <c r="I66" s="87"/>
      <c r="J66" s="778"/>
      <c r="K66" s="87"/>
      <c r="L66" s="778"/>
      <c r="M66" s="159">
        <v>3</v>
      </c>
      <c r="N66" s="778">
        <v>8</v>
      </c>
      <c r="O66" s="87"/>
      <c r="P66" s="778"/>
      <c r="Q66" s="87"/>
      <c r="R66" s="778"/>
      <c r="S66" s="159"/>
      <c r="T66" s="778"/>
      <c r="U66" s="159"/>
      <c r="V66" s="778"/>
      <c r="W66" s="87"/>
      <c r="X66" s="778"/>
      <c r="Y66" s="87"/>
      <c r="Z66" s="778">
        <f>IF(Y66&gt;0,IF(Y66&gt;26,1,IF(Y66&gt;2,28-Y66,IF(Y66=2,27,30))),0)</f>
        <v>0</v>
      </c>
      <c r="AA66" s="159"/>
      <c r="AB66" s="823">
        <f>IF(AA66&gt;0,IF(AA66&gt;26,1,IF(AA66&gt;2,28-AA66,IF(AA66=2,27,30))),0)</f>
        <v>0</v>
      </c>
      <c r="AC66" s="159"/>
      <c r="AD66" s="778">
        <f>IF(AC66&gt;0,IF(AC66&gt;26,1,IF(AC66&gt;2,28-AC66,IF(AC66=2,27,30))),0)</f>
        <v>0</v>
      </c>
      <c r="AE66" s="779"/>
      <c r="AF66" s="823">
        <f>IF(AE66&gt;0,IF(AE66&gt;26,1,IF(AE66&gt;2,28-AE66,IF(AE66=2,27,30))),0)</f>
        <v>0</v>
      </c>
      <c r="AG66" s="82"/>
      <c r="AH66" s="90"/>
      <c r="AI66" s="833"/>
      <c r="AJ66" s="90"/>
      <c r="AK66" s="833"/>
      <c r="AL66" s="90"/>
      <c r="AM66" s="779"/>
      <c r="AN66" s="778"/>
      <c r="AO66" s="82"/>
      <c r="AP66" s="778"/>
      <c r="AQ66" s="781">
        <f>AS66</f>
        <v>8</v>
      </c>
      <c r="AR66" s="142">
        <f>_xlfn.RANK.EQ(AQ66,$AQ$52:$AQ$94,0)</f>
        <v>15</v>
      </c>
      <c r="AS66" s="781">
        <f>F66+H66+L66+T66+J66+X66+Z66+AD66+N66+P66+V66+R66+AB66+AH66+AF66+AL66+AJ66+AN66+AP66+D66</f>
        <v>8</v>
      </c>
      <c r="AT66" s="142">
        <f>_xlfn.RANK.EQ(AS66,$AS$12:$AS$94,0)</f>
        <v>39</v>
      </c>
      <c r="AU66" s="769">
        <f>1+AU65</f>
        <v>15</v>
      </c>
      <c r="AV66" s="783">
        <f>AV65+1</f>
        <v>40</v>
      </c>
    </row>
    <row r="67" spans="1:48" s="2" customFormat="1" ht="27.75" customHeight="1">
      <c r="A67" s="24"/>
      <c r="B67" s="74" t="s">
        <v>283</v>
      </c>
      <c r="C67" s="779"/>
      <c r="D67" s="780"/>
      <c r="E67" s="159"/>
      <c r="F67" s="780"/>
      <c r="G67" s="159"/>
      <c r="H67" s="780"/>
      <c r="I67" s="87"/>
      <c r="J67" s="778"/>
      <c r="K67" s="87"/>
      <c r="L67" s="778"/>
      <c r="M67" s="159">
        <v>1</v>
      </c>
      <c r="N67" s="778">
        <v>5</v>
      </c>
      <c r="O67" s="87"/>
      <c r="P67" s="778"/>
      <c r="Q67" s="87"/>
      <c r="R67" s="778"/>
      <c r="S67" s="159"/>
      <c r="T67" s="778"/>
      <c r="U67" s="159"/>
      <c r="V67" s="778"/>
      <c r="W67" s="87"/>
      <c r="X67" s="778"/>
      <c r="Y67" s="87"/>
      <c r="Z67" s="778">
        <f>IF(Y67&gt;0,IF(Y67&gt;26,1,IF(Y67&gt;2,28-Y67,IF(Y67=2,27,30))),0)</f>
        <v>0</v>
      </c>
      <c r="AA67" s="159"/>
      <c r="AB67" s="823">
        <f>IF(AA67&gt;0,IF(AA67&gt;26,1,IF(AA67&gt;2,28-AA67,IF(AA67=2,27,30))),0)</f>
        <v>0</v>
      </c>
      <c r="AC67" s="159"/>
      <c r="AD67" s="778">
        <f>IF(AC67&gt;0,IF(AC67&gt;26,1,IF(AC67&gt;2,28-AC67,IF(AC67=2,27,30))),0)</f>
        <v>0</v>
      </c>
      <c r="AE67" s="779"/>
      <c r="AF67" s="823">
        <f>IF(AE67&gt;0,IF(AE67&gt;26,1,IF(AE67&gt;2,28-AE67,IF(AE67=2,27,30))),0)</f>
        <v>0</v>
      </c>
      <c r="AG67" s="82"/>
      <c r="AH67" s="90"/>
      <c r="AI67" s="125"/>
      <c r="AJ67" s="90"/>
      <c r="AK67" s="125"/>
      <c r="AL67" s="90"/>
      <c r="AM67" s="779"/>
      <c r="AN67" s="778"/>
      <c r="AO67" s="82"/>
      <c r="AP67" s="778"/>
      <c r="AQ67" s="819">
        <f>AS67</f>
        <v>5</v>
      </c>
      <c r="AR67" s="142">
        <f>_xlfn.RANK.EQ(AQ67,$AQ$52:$AQ$94,0)</f>
        <v>16</v>
      </c>
      <c r="AS67" s="781">
        <f>F67+H67+L67+T67+J67+X67+Z67+AD67+N67+P67+V67+R67+AB67+AH67+AF67+AL67+AJ67+AN67+AP67+D67</f>
        <v>5</v>
      </c>
      <c r="AT67" s="142">
        <f>_xlfn.RANK.EQ(AS67,$AS$12:$AS$94,0)</f>
        <v>41</v>
      </c>
      <c r="AU67" s="769">
        <f>1+AU66</f>
        <v>16</v>
      </c>
      <c r="AV67" s="783">
        <f>AV66+1</f>
        <v>41</v>
      </c>
    </row>
    <row r="68" spans="1:48" s="2" customFormat="1" ht="27.75" customHeight="1">
      <c r="A68" s="24"/>
      <c r="B68" s="72" t="s">
        <v>292</v>
      </c>
      <c r="C68" s="779"/>
      <c r="D68" s="780"/>
      <c r="E68" s="159"/>
      <c r="F68" s="780"/>
      <c r="G68" s="159"/>
      <c r="H68" s="780"/>
      <c r="I68" s="87"/>
      <c r="J68" s="778"/>
      <c r="K68" s="87"/>
      <c r="L68" s="778"/>
      <c r="M68" s="159"/>
      <c r="N68" s="778"/>
      <c r="O68" s="87"/>
      <c r="P68" s="778"/>
      <c r="Q68" s="87"/>
      <c r="R68" s="778"/>
      <c r="S68" s="159"/>
      <c r="T68" s="778"/>
      <c r="U68" s="159"/>
      <c r="V68" s="778"/>
      <c r="W68" s="159"/>
      <c r="X68" s="778"/>
      <c r="Y68" s="87"/>
      <c r="Z68" s="778"/>
      <c r="AA68" s="159"/>
      <c r="AB68" s="823"/>
      <c r="AC68" s="159"/>
      <c r="AD68" s="778"/>
      <c r="AE68" s="779">
        <v>24</v>
      </c>
      <c r="AF68" s="823">
        <f>IF(AE68&gt;0,IF(AE68&gt;26,1,IF(AE68&gt;2,28-AE68,IF(AE68=2,27,30))),0)</f>
        <v>4</v>
      </c>
      <c r="AG68" s="82"/>
      <c r="AH68" s="90"/>
      <c r="AI68" s="125"/>
      <c r="AJ68" s="90"/>
      <c r="AK68" s="125"/>
      <c r="AL68" s="90"/>
      <c r="AM68" s="779"/>
      <c r="AN68" s="778"/>
      <c r="AO68" s="82"/>
      <c r="AP68" s="778"/>
      <c r="AQ68" s="781">
        <f>AS68</f>
        <v>4</v>
      </c>
      <c r="AR68" s="142">
        <f>_xlfn.RANK.EQ(AQ68,$AQ$52:$AQ$94,0)</f>
        <v>17</v>
      </c>
      <c r="AS68" s="781">
        <f>F68+H68+L68+T68+J68+X68+Z68+AD68+N68+P68+V68+R68+AB68+AH68+AF68+AL68+AJ68+AN68+AP68+D68</f>
        <v>4</v>
      </c>
      <c r="AT68" s="142">
        <f>_xlfn.RANK.EQ(AS68,$AS$12:$AS$94,0)</f>
        <v>42</v>
      </c>
      <c r="AU68" s="769">
        <f>1+AU65</f>
        <v>15</v>
      </c>
      <c r="AV68" s="783">
        <f>AV65+1</f>
        <v>40</v>
      </c>
    </row>
    <row r="69" spans="1:48" s="2" customFormat="1" ht="27.75" customHeight="1">
      <c r="A69" s="24"/>
      <c r="B69" s="72" t="s">
        <v>49</v>
      </c>
      <c r="C69" s="779"/>
      <c r="D69" s="780"/>
      <c r="E69" s="159"/>
      <c r="F69" s="780"/>
      <c r="G69" s="159"/>
      <c r="H69" s="780"/>
      <c r="I69" s="159"/>
      <c r="J69" s="778">
        <f>IF(I69&gt;0,IF(I69&gt;26,1,IF(I69&gt;2,28-I69,IF(I69=2,27,30))),0)</f>
        <v>0</v>
      </c>
      <c r="K69" s="159"/>
      <c r="L69" s="778"/>
      <c r="M69" s="159">
        <v>6</v>
      </c>
      <c r="N69" s="778">
        <v>3.5</v>
      </c>
      <c r="O69" s="159"/>
      <c r="P69" s="778"/>
      <c r="Q69" s="159"/>
      <c r="R69" s="778"/>
      <c r="S69" s="159"/>
      <c r="T69" s="778"/>
      <c r="U69" s="159"/>
      <c r="V69" s="778"/>
      <c r="W69" s="159"/>
      <c r="X69" s="778"/>
      <c r="Y69" s="159"/>
      <c r="Z69" s="778">
        <f>IF(Y69&gt;0,IF(Y69&gt;26,1,IF(Y69&gt;2,28-Y69,IF(Y69=2,27,30))),0)</f>
        <v>0</v>
      </c>
      <c r="AA69" s="159"/>
      <c r="AB69" s="823">
        <f>IF(AA69&gt;0,IF(AA69&gt;26,1,IF(AA69&gt;2,28-AA69,IF(AA69=2,27,30))),0)</f>
        <v>0</v>
      </c>
      <c r="AC69" s="159"/>
      <c r="AD69" s="778">
        <f>IF(AC69&gt;0,IF(AC69&gt;26,1,IF(AC69&gt;2,28-AC69,IF(AC69=2,27,30))),0)</f>
        <v>0</v>
      </c>
      <c r="AE69" s="779"/>
      <c r="AF69" s="823">
        <f>IF(AE69&gt;0,IF(AE69&gt;26,1,IF(AE69&gt;2,28-AE69,IF(AE69=2,27,30))),0)</f>
        <v>0</v>
      </c>
      <c r="AG69" s="779"/>
      <c r="AH69" s="778"/>
      <c r="AI69" s="779"/>
      <c r="AJ69" s="778"/>
      <c r="AK69" s="779"/>
      <c r="AL69" s="778"/>
      <c r="AM69" s="779"/>
      <c r="AN69" s="778"/>
      <c r="AO69" s="779"/>
      <c r="AP69" s="778"/>
      <c r="AQ69" s="781">
        <f>AS69</f>
        <v>3.5</v>
      </c>
      <c r="AR69" s="142">
        <f>_xlfn.RANK.EQ(AQ69,$AQ$52:$AQ$94,0)</f>
        <v>18</v>
      </c>
      <c r="AS69" s="781">
        <f>F69+H69+L69+T69+J69+X69+Z69+AD69+N69+P69+V69+R69+AB69+AH69+AF69+AL69+AJ69+AN69+AP69+D69</f>
        <v>3.5</v>
      </c>
      <c r="AT69" s="142">
        <f>_xlfn.RANK.EQ(AS69,$AS$12:$AS$94,0)</f>
        <v>43</v>
      </c>
      <c r="AU69" s="769">
        <f>1+AU66</f>
        <v>16</v>
      </c>
      <c r="AV69" s="783">
        <f>AV66+1</f>
        <v>41</v>
      </c>
    </row>
    <row r="70" spans="1:48" s="2" customFormat="1" ht="27" customHeight="1">
      <c r="A70" s="15"/>
      <c r="B70" s="74" t="s">
        <v>293</v>
      </c>
      <c r="C70" s="779"/>
      <c r="D70" s="780"/>
      <c r="E70" s="159"/>
      <c r="F70" s="780"/>
      <c r="G70" s="159"/>
      <c r="H70" s="780"/>
      <c r="I70" s="87"/>
      <c r="J70" s="778"/>
      <c r="K70" s="87"/>
      <c r="L70" s="778"/>
      <c r="M70" s="159"/>
      <c r="N70" s="778"/>
      <c r="O70" s="87"/>
      <c r="P70" s="778"/>
      <c r="Q70" s="87"/>
      <c r="R70" s="778"/>
      <c r="S70" s="159"/>
      <c r="T70" s="778"/>
      <c r="U70" s="159"/>
      <c r="V70" s="778"/>
      <c r="W70" s="159"/>
      <c r="X70" s="778"/>
      <c r="Y70" s="87"/>
      <c r="Z70" s="778"/>
      <c r="AA70" s="159"/>
      <c r="AB70" s="823"/>
      <c r="AC70" s="159"/>
      <c r="AD70" s="778"/>
      <c r="AE70" s="779">
        <v>27</v>
      </c>
      <c r="AF70" s="823">
        <f>IF(AE70&gt;0,IF(AE70&gt;26,1,IF(AE70&gt;2,28-AE70,IF(AE70=2,27,30))),0)</f>
        <v>1</v>
      </c>
      <c r="AG70" s="82"/>
      <c r="AH70" s="90"/>
      <c r="AI70" s="125"/>
      <c r="AJ70" s="90"/>
      <c r="AK70" s="125"/>
      <c r="AL70" s="90"/>
      <c r="AM70" s="779"/>
      <c r="AN70" s="778"/>
      <c r="AO70" s="82"/>
      <c r="AP70" s="778"/>
      <c r="AQ70" s="819">
        <f>AS70</f>
        <v>1</v>
      </c>
      <c r="AR70" s="142">
        <f>_xlfn.RANK.EQ(AQ70,$AQ$52:$AQ$94,0)</f>
        <v>19</v>
      </c>
      <c r="AS70" s="781">
        <f>F70+H70+L70+T70+J70+X70+Z70+AD70+N70+P70+V70+R70+AB70+AH70+AF70+AL70+AJ70+AN70+AP70+D70</f>
        <v>1</v>
      </c>
      <c r="AT70" s="142">
        <f>_xlfn.RANK.EQ(AS70,$AS$12:$AS$94,0)</f>
        <v>44</v>
      </c>
      <c r="AU70" s="769">
        <f>1+AU69</f>
        <v>17</v>
      </c>
      <c r="AV70" s="783">
        <f>AV69+1</f>
        <v>42</v>
      </c>
    </row>
    <row r="71" spans="1:48" s="2" customFormat="1" ht="27.75" customHeight="1" thickBot="1">
      <c r="A71" s="56"/>
      <c r="B71" s="70" t="s">
        <v>280</v>
      </c>
      <c r="C71" s="159"/>
      <c r="D71" s="778"/>
      <c r="E71" s="159">
        <v>28</v>
      </c>
      <c r="F71" s="778">
        <f>IF(E71&gt;0,IF(E71&gt;26,1,IF(E71&gt;2,28-E71,IF(E71=2,27,30))),0)</f>
        <v>1</v>
      </c>
      <c r="G71" s="159"/>
      <c r="H71" s="778">
        <f>IF(G71&gt;0,IF(G71&gt;26,1,IF(G71&gt;2,28-G71,IF(G71=2,27,30))),0)</f>
        <v>0</v>
      </c>
      <c r="I71" s="159"/>
      <c r="J71" s="778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159"/>
      <c r="N71" s="778">
        <f>IF(M71&gt;0,IF(M71&gt;26,1,IF(M71&gt;2,28-M71,IF(M71=2,27,30))),0)</f>
        <v>0</v>
      </c>
      <c r="O71" s="159"/>
      <c r="P71" s="778">
        <f>IF(O71&gt;0,IF(O71&gt;26,1,IF(O71&gt;2,28-O71,IF(O71=2,27,30))),0)</f>
        <v>0</v>
      </c>
      <c r="Q71" s="159"/>
      <c r="R71" s="778">
        <f>IF(Q71&gt;0,IF(Q71&gt;26,1,IF(Q71&gt;2,28-Q71,IF(Q71=2,27,30))),0)</f>
        <v>0</v>
      </c>
      <c r="S71" s="159"/>
      <c r="T71" s="778">
        <f>IF(S71&gt;0,IF(S71&gt;26,1,IF(S71&gt;2,28-S71,IF(S71=2,27,30))),0)</f>
        <v>0</v>
      </c>
      <c r="U71" s="159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159"/>
      <c r="Z71" s="778">
        <f>IF(Y71&gt;0,IF(Y71&gt;26,1,IF(Y71&gt;2,28-Y71,IF(Y71=2,27,30))),0)</f>
        <v>0</v>
      </c>
      <c r="AA71" s="159"/>
      <c r="AB71" s="823">
        <f>IF(AA71&gt;0,IF(AA71&gt;26,1,IF(AA71&gt;2,28-AA71,IF(AA71=2,27,30))),0)</f>
        <v>0</v>
      </c>
      <c r="AC71" s="159"/>
      <c r="AD71" s="778">
        <f>IF(AC71&gt;0,IF(AC71&gt;26,1,IF(AC71&gt;2,28-AC71,IF(AC71=2,27,30))),0)</f>
        <v>0</v>
      </c>
      <c r="AE71" s="779"/>
      <c r="AF71" s="823">
        <f>IF(AE71&gt;0,IF(AE71&gt;26,1,IF(AE71&gt;2,28-AE71,IF(AE71=2,27,30))),0)</f>
        <v>0</v>
      </c>
      <c r="AG71" s="779"/>
      <c r="AH71" s="778"/>
      <c r="AI71" s="823"/>
      <c r="AJ71" s="778"/>
      <c r="AK71" s="823"/>
      <c r="AL71" s="778"/>
      <c r="AM71" s="779"/>
      <c r="AN71" s="778"/>
      <c r="AO71" s="779"/>
      <c r="AP71" s="778">
        <f>IF(AO71&gt;0,IF(AO71&gt;26,1,IF(AO71&gt;2,28-AO71,IF(AO71=2,27,30))),0)</f>
        <v>0</v>
      </c>
      <c r="AQ71" s="819">
        <f>AS71</f>
        <v>1</v>
      </c>
      <c r="AR71" s="142">
        <f>_xlfn.RANK.EQ(AQ71,$AQ$52:$AQ$94,0)</f>
        <v>19</v>
      </c>
      <c r="AS71" s="781">
        <f>F71+H71+L71+T71+J71+X71+Z71+AD71+N71+P71+V71+R71+AB71+AH71+AF71+AL71+AJ71+AN71+AP71+D71</f>
        <v>1</v>
      </c>
      <c r="AT71" s="142">
        <f>_xlfn.RANK.EQ(AS71,$AS$12:$AS$94,0)</f>
        <v>44</v>
      </c>
      <c r="AU71" s="769">
        <f>1+AU70</f>
        <v>18</v>
      </c>
      <c r="AV71" s="783">
        <f>AV70+1</f>
        <v>43</v>
      </c>
    </row>
    <row r="72" spans="1:48" s="2" customFormat="1" ht="27.75" customHeight="1" hidden="1" thickBot="1">
      <c r="A72" s="56"/>
      <c r="B72" s="72" t="s">
        <v>262</v>
      </c>
      <c r="C72" s="159"/>
      <c r="D72" s="778">
        <f aca="true" t="shared" si="2" ref="D72:D77">IF(C72&gt;0,IF(C72&gt;26,1,IF(C72&gt;2,28-C72,IF(C72=2,27,30))),0)</f>
        <v>0</v>
      </c>
      <c r="E72" s="87"/>
      <c r="F72" s="778">
        <f aca="true" t="shared" si="3" ref="F72:F77">IF(E72&gt;0,IF(E72&gt;26,1,IF(E72&gt;2,28-E72,IF(E72=2,27,30))),0)</f>
        <v>0</v>
      </c>
      <c r="G72" s="87"/>
      <c r="H72" s="778">
        <f aca="true" t="shared" si="4" ref="H72:H77">IF(G72&gt;0,IF(G72&gt;26,1,IF(G72&gt;2,28-G72,IF(G72=2,27,30))),0)</f>
        <v>0</v>
      </c>
      <c r="I72" s="87"/>
      <c r="J72" s="778">
        <f aca="true" t="shared" si="5" ref="J72:J94">IF(I72&gt;0,IF(I72&gt;26,1,IF(I72&gt;2,28-I72,IF(I72=2,27,30))),0)</f>
        <v>0</v>
      </c>
      <c r="K72" s="89"/>
      <c r="L72" s="90"/>
      <c r="M72" s="87"/>
      <c r="N72" s="778"/>
      <c r="O72" s="87"/>
      <c r="P72" s="778"/>
      <c r="Q72" s="87"/>
      <c r="R72" s="778"/>
      <c r="S72" s="87"/>
      <c r="T72" s="778"/>
      <c r="U72" s="159"/>
      <c r="V72" s="778"/>
      <c r="W72" s="87"/>
      <c r="X72" s="778"/>
      <c r="Y72" s="159"/>
      <c r="Z72" s="778"/>
      <c r="AA72" s="159"/>
      <c r="AB72" s="778"/>
      <c r="AC72" s="87"/>
      <c r="AD72" s="778"/>
      <c r="AE72" s="129"/>
      <c r="AF72" s="90"/>
      <c r="AG72" s="82"/>
      <c r="AH72" s="90"/>
      <c r="AI72" s="834"/>
      <c r="AJ72" s="90"/>
      <c r="AK72" s="834"/>
      <c r="AL72" s="90"/>
      <c r="AM72" s="82"/>
      <c r="AN72" s="90"/>
      <c r="AO72" s="82"/>
      <c r="AP72" s="778"/>
      <c r="AQ72" s="819">
        <f aca="true" t="shared" si="6" ref="AQ72:AQ94">AS72</f>
        <v>0</v>
      </c>
      <c r="AR72" s="142"/>
      <c r="AS72" s="781">
        <f aca="true" t="shared" si="7" ref="AS72:AS94">F72+H72+L72+T72+J72+X72+Z72+AD72+N72+P72+V72+R72+AB72+AH72+AF72+AL72+AJ72+AN72+AP72+D72</f>
        <v>0</v>
      </c>
      <c r="AT72" s="139"/>
      <c r="AU72" s="769">
        <f aca="true" t="shared" si="8" ref="AU72:AU94">1+AU71</f>
        <v>19</v>
      </c>
      <c r="AV72" s="783">
        <f aca="true" t="shared" si="9" ref="AV72:AV94">AV71+1</f>
        <v>44</v>
      </c>
    </row>
    <row r="73" spans="1:48" s="2" customFormat="1" ht="27.75" customHeight="1" hidden="1" thickBot="1">
      <c r="A73" s="56"/>
      <c r="B73" s="72" t="s">
        <v>255</v>
      </c>
      <c r="C73" s="159"/>
      <c r="D73" s="778">
        <f t="shared" si="2"/>
        <v>0</v>
      </c>
      <c r="E73" s="87"/>
      <c r="F73" s="778">
        <f t="shared" si="3"/>
        <v>0</v>
      </c>
      <c r="G73" s="87"/>
      <c r="H73" s="778">
        <f t="shared" si="4"/>
        <v>0</v>
      </c>
      <c r="I73" s="87"/>
      <c r="J73" s="778">
        <f t="shared" si="5"/>
        <v>0</v>
      </c>
      <c r="K73" s="89"/>
      <c r="L73" s="90"/>
      <c r="M73" s="87"/>
      <c r="N73" s="778"/>
      <c r="O73" s="87"/>
      <c r="P73" s="778"/>
      <c r="Q73" s="87"/>
      <c r="R73" s="778"/>
      <c r="S73" s="87"/>
      <c r="T73" s="778"/>
      <c r="U73" s="159"/>
      <c r="V73" s="778"/>
      <c r="W73" s="87"/>
      <c r="X73" s="778"/>
      <c r="Y73" s="87"/>
      <c r="Z73" s="778"/>
      <c r="AA73" s="159"/>
      <c r="AB73" s="778"/>
      <c r="AC73" s="87"/>
      <c r="AD73" s="778"/>
      <c r="AE73" s="129"/>
      <c r="AF73" s="90"/>
      <c r="AG73" s="82"/>
      <c r="AH73" s="90"/>
      <c r="AI73" s="834"/>
      <c r="AJ73" s="90"/>
      <c r="AK73" s="834"/>
      <c r="AL73" s="90"/>
      <c r="AM73" s="82"/>
      <c r="AN73" s="90"/>
      <c r="AO73" s="82"/>
      <c r="AP73" s="778"/>
      <c r="AQ73" s="819">
        <f t="shared" si="6"/>
        <v>0</v>
      </c>
      <c r="AR73" s="142"/>
      <c r="AS73" s="781">
        <f t="shared" si="7"/>
        <v>0</v>
      </c>
      <c r="AT73" s="139"/>
      <c r="AU73" s="769">
        <f t="shared" si="8"/>
        <v>20</v>
      </c>
      <c r="AV73" s="783">
        <f t="shared" si="9"/>
        <v>45</v>
      </c>
    </row>
    <row r="74" spans="1:48" s="2" customFormat="1" ht="27" customHeight="1" hidden="1">
      <c r="A74" s="24"/>
      <c r="B74" s="73" t="s">
        <v>273</v>
      </c>
      <c r="C74" s="159"/>
      <c r="D74" s="778">
        <f t="shared" si="2"/>
        <v>0</v>
      </c>
      <c r="E74" s="87"/>
      <c r="F74" s="778">
        <f t="shared" si="3"/>
        <v>0</v>
      </c>
      <c r="G74" s="87"/>
      <c r="H74" s="778">
        <f t="shared" si="4"/>
        <v>0</v>
      </c>
      <c r="I74" s="87"/>
      <c r="J74" s="778">
        <f t="shared" si="5"/>
        <v>0</v>
      </c>
      <c r="K74" s="87"/>
      <c r="L74" s="90"/>
      <c r="M74" s="87"/>
      <c r="N74" s="778"/>
      <c r="O74" s="87"/>
      <c r="P74" s="778"/>
      <c r="Q74" s="87"/>
      <c r="R74" s="778"/>
      <c r="S74" s="87"/>
      <c r="T74" s="778"/>
      <c r="U74" s="159"/>
      <c r="V74" s="778"/>
      <c r="W74" s="87"/>
      <c r="X74" s="778"/>
      <c r="Y74" s="87"/>
      <c r="Z74" s="778"/>
      <c r="AA74" s="159"/>
      <c r="AB74" s="778"/>
      <c r="AC74" s="87"/>
      <c r="AD74" s="778"/>
      <c r="AE74" s="87"/>
      <c r="AF74" s="90"/>
      <c r="AG74" s="82"/>
      <c r="AH74" s="90"/>
      <c r="AI74" s="833"/>
      <c r="AJ74" s="90"/>
      <c r="AK74" s="833"/>
      <c r="AL74" s="90"/>
      <c r="AM74" s="779"/>
      <c r="AN74" s="778"/>
      <c r="AO74" s="779"/>
      <c r="AP74" s="778"/>
      <c r="AQ74" s="819">
        <f t="shared" si="6"/>
        <v>0</v>
      </c>
      <c r="AR74" s="142"/>
      <c r="AS74" s="781">
        <f t="shared" si="7"/>
        <v>0</v>
      </c>
      <c r="AT74" s="139"/>
      <c r="AU74" s="769">
        <f t="shared" si="8"/>
        <v>21</v>
      </c>
      <c r="AV74" s="783">
        <f t="shared" si="9"/>
        <v>46</v>
      </c>
    </row>
    <row r="75" spans="1:48" s="2" customFormat="1" ht="27" customHeight="1" hidden="1">
      <c r="A75" s="24"/>
      <c r="B75" s="73" t="s">
        <v>253</v>
      </c>
      <c r="C75" s="159"/>
      <c r="D75" s="778">
        <f t="shared" si="2"/>
        <v>0</v>
      </c>
      <c r="E75" s="87"/>
      <c r="F75" s="778">
        <f t="shared" si="3"/>
        <v>0</v>
      </c>
      <c r="G75" s="87"/>
      <c r="H75" s="778">
        <f t="shared" si="4"/>
        <v>0</v>
      </c>
      <c r="I75" s="87"/>
      <c r="J75" s="778">
        <f t="shared" si="5"/>
        <v>0</v>
      </c>
      <c r="K75" s="87"/>
      <c r="L75" s="90"/>
      <c r="M75" s="87"/>
      <c r="N75" s="778"/>
      <c r="O75" s="87"/>
      <c r="P75" s="778"/>
      <c r="Q75" s="87"/>
      <c r="R75" s="778"/>
      <c r="S75" s="87"/>
      <c r="T75" s="778"/>
      <c r="U75" s="159"/>
      <c r="V75" s="778"/>
      <c r="W75" s="87"/>
      <c r="X75" s="778"/>
      <c r="Y75" s="87"/>
      <c r="Z75" s="778"/>
      <c r="AA75" s="159"/>
      <c r="AB75" s="778"/>
      <c r="AC75" s="87"/>
      <c r="AD75" s="778"/>
      <c r="AE75" s="87"/>
      <c r="AF75" s="90"/>
      <c r="AG75" s="82"/>
      <c r="AH75" s="90"/>
      <c r="AI75" s="833"/>
      <c r="AJ75" s="90"/>
      <c r="AK75" s="833"/>
      <c r="AL75" s="90"/>
      <c r="AM75" s="82"/>
      <c r="AN75" s="90"/>
      <c r="AO75" s="82"/>
      <c r="AP75" s="778"/>
      <c r="AQ75" s="819">
        <f t="shared" si="6"/>
        <v>0</v>
      </c>
      <c r="AR75" s="142"/>
      <c r="AS75" s="781">
        <f t="shared" si="7"/>
        <v>0</v>
      </c>
      <c r="AT75" s="139"/>
      <c r="AU75" s="769">
        <f t="shared" si="8"/>
        <v>22</v>
      </c>
      <c r="AV75" s="783">
        <f t="shared" si="9"/>
        <v>47</v>
      </c>
    </row>
    <row r="76" spans="1:48" s="2" customFormat="1" ht="27" customHeight="1" hidden="1">
      <c r="A76" s="24"/>
      <c r="B76" s="78" t="s">
        <v>258</v>
      </c>
      <c r="C76" s="159"/>
      <c r="D76" s="90">
        <f t="shared" si="2"/>
        <v>0</v>
      </c>
      <c r="E76" s="89"/>
      <c r="F76" s="90">
        <f t="shared" si="3"/>
        <v>0</v>
      </c>
      <c r="G76" s="87"/>
      <c r="H76" s="90">
        <f t="shared" si="4"/>
        <v>0</v>
      </c>
      <c r="I76" s="87"/>
      <c r="J76" s="778">
        <f t="shared" si="5"/>
        <v>0</v>
      </c>
      <c r="K76" s="87"/>
      <c r="L76" s="90"/>
      <c r="M76" s="68"/>
      <c r="N76" s="778"/>
      <c r="O76" s="87"/>
      <c r="P76" s="778"/>
      <c r="Q76" s="89"/>
      <c r="R76" s="778"/>
      <c r="S76" s="159"/>
      <c r="T76" s="778"/>
      <c r="U76" s="159"/>
      <c r="V76" s="778"/>
      <c r="W76" s="87"/>
      <c r="X76" s="778"/>
      <c r="Y76" s="87"/>
      <c r="Z76" s="778"/>
      <c r="AA76" s="159"/>
      <c r="AB76" s="778"/>
      <c r="AC76" s="89"/>
      <c r="AD76" s="778"/>
      <c r="AE76" s="129"/>
      <c r="AF76" s="90"/>
      <c r="AG76" s="123"/>
      <c r="AH76" s="90"/>
      <c r="AI76" s="834"/>
      <c r="AJ76" s="90"/>
      <c r="AK76" s="834"/>
      <c r="AL76" s="90"/>
      <c r="AM76" s="123"/>
      <c r="AN76" s="90"/>
      <c r="AO76" s="123"/>
      <c r="AP76" s="778"/>
      <c r="AQ76" s="819">
        <f t="shared" si="6"/>
        <v>0</v>
      </c>
      <c r="AR76" s="142"/>
      <c r="AS76" s="781">
        <f t="shared" si="7"/>
        <v>0</v>
      </c>
      <c r="AT76" s="139"/>
      <c r="AU76" s="769">
        <f t="shared" si="8"/>
        <v>23</v>
      </c>
      <c r="AV76" s="783">
        <f t="shared" si="9"/>
        <v>48</v>
      </c>
    </row>
    <row r="77" spans="1:48" s="2" customFormat="1" ht="28.5" customHeight="1" hidden="1">
      <c r="A77" s="15"/>
      <c r="B77" s="78" t="s">
        <v>259</v>
      </c>
      <c r="C77" s="159"/>
      <c r="D77" s="90">
        <f t="shared" si="2"/>
        <v>0</v>
      </c>
      <c r="E77" s="89"/>
      <c r="F77" s="90">
        <f t="shared" si="3"/>
        <v>0</v>
      </c>
      <c r="G77" s="87"/>
      <c r="H77" s="90">
        <f t="shared" si="4"/>
        <v>0</v>
      </c>
      <c r="I77" s="87"/>
      <c r="J77" s="778">
        <f t="shared" si="5"/>
        <v>0</v>
      </c>
      <c r="K77" s="87"/>
      <c r="L77" s="90"/>
      <c r="M77" s="68"/>
      <c r="N77" s="778"/>
      <c r="O77" s="87"/>
      <c r="P77" s="778"/>
      <c r="Q77" s="89"/>
      <c r="R77" s="778"/>
      <c r="S77" s="159"/>
      <c r="T77" s="778"/>
      <c r="U77" s="159"/>
      <c r="V77" s="778"/>
      <c r="W77" s="87"/>
      <c r="X77" s="778"/>
      <c r="Y77" s="87"/>
      <c r="Z77" s="778"/>
      <c r="AA77" s="159"/>
      <c r="AB77" s="778"/>
      <c r="AC77" s="89"/>
      <c r="AD77" s="778"/>
      <c r="AE77" s="129"/>
      <c r="AF77" s="90"/>
      <c r="AG77" s="123"/>
      <c r="AH77" s="90"/>
      <c r="AI77" s="834"/>
      <c r="AJ77" s="90"/>
      <c r="AK77" s="834"/>
      <c r="AL77" s="90"/>
      <c r="AM77" s="123"/>
      <c r="AN77" s="90"/>
      <c r="AO77" s="123"/>
      <c r="AP77" s="778"/>
      <c r="AQ77" s="819">
        <f t="shared" si="6"/>
        <v>0</v>
      </c>
      <c r="AR77" s="142"/>
      <c r="AS77" s="781">
        <f t="shared" si="7"/>
        <v>0</v>
      </c>
      <c r="AT77" s="139"/>
      <c r="AU77" s="769">
        <f t="shared" si="8"/>
        <v>24</v>
      </c>
      <c r="AV77" s="783">
        <f t="shared" si="9"/>
        <v>49</v>
      </c>
    </row>
    <row r="78" spans="1:48" s="2" customFormat="1" ht="27.75" customHeight="1" hidden="1">
      <c r="A78" s="18"/>
      <c r="B78" s="78" t="s">
        <v>78</v>
      </c>
      <c r="C78" s="125"/>
      <c r="D78" s="108"/>
      <c r="E78" s="89"/>
      <c r="F78" s="108"/>
      <c r="G78" s="87"/>
      <c r="H78" s="108"/>
      <c r="I78" s="87"/>
      <c r="J78" s="778">
        <f t="shared" si="5"/>
        <v>0</v>
      </c>
      <c r="K78" s="87"/>
      <c r="L78" s="90"/>
      <c r="M78" s="68"/>
      <c r="N78" s="90"/>
      <c r="O78" s="87"/>
      <c r="P78" s="90"/>
      <c r="Q78" s="89"/>
      <c r="R78" s="90"/>
      <c r="S78" s="87"/>
      <c r="T78" s="90"/>
      <c r="U78" s="159"/>
      <c r="V78" s="90"/>
      <c r="W78" s="87"/>
      <c r="X78" s="90"/>
      <c r="Y78" s="87"/>
      <c r="Z78" s="90"/>
      <c r="AA78" s="89"/>
      <c r="AB78" s="90"/>
      <c r="AC78" s="89"/>
      <c r="AD78" s="90"/>
      <c r="AE78" s="68"/>
      <c r="AF78" s="90"/>
      <c r="AG78" s="123"/>
      <c r="AH78" s="90"/>
      <c r="AI78" s="125"/>
      <c r="AJ78" s="90"/>
      <c r="AK78" s="125"/>
      <c r="AL78" s="90"/>
      <c r="AM78" s="123"/>
      <c r="AN78" s="90"/>
      <c r="AO78" s="123"/>
      <c r="AP78" s="90"/>
      <c r="AQ78" s="818">
        <f t="shared" si="6"/>
        <v>0</v>
      </c>
      <c r="AR78" s="142"/>
      <c r="AS78" s="781">
        <f t="shared" si="7"/>
        <v>0</v>
      </c>
      <c r="AT78" s="142"/>
      <c r="AU78" s="769">
        <f t="shared" si="8"/>
        <v>25</v>
      </c>
      <c r="AV78" s="783">
        <f t="shared" si="9"/>
        <v>50</v>
      </c>
    </row>
    <row r="79" spans="1:48" s="2" customFormat="1" ht="27" customHeight="1" hidden="1">
      <c r="A79" s="15"/>
      <c r="B79" s="70" t="s">
        <v>43</v>
      </c>
      <c r="C79" s="779"/>
      <c r="D79" s="780"/>
      <c r="E79" s="159"/>
      <c r="F79" s="780"/>
      <c r="G79" s="159"/>
      <c r="H79" s="780"/>
      <c r="I79" s="159"/>
      <c r="J79" s="778">
        <f t="shared" si="5"/>
        <v>0</v>
      </c>
      <c r="K79" s="159"/>
      <c r="L79" s="778"/>
      <c r="M79" s="159"/>
      <c r="N79" s="778"/>
      <c r="O79" s="159"/>
      <c r="P79" s="778"/>
      <c r="Q79" s="159"/>
      <c r="R79" s="778"/>
      <c r="S79" s="159"/>
      <c r="T79" s="778"/>
      <c r="U79" s="159"/>
      <c r="V79" s="778"/>
      <c r="W79" s="159"/>
      <c r="X79" s="778"/>
      <c r="Y79" s="159"/>
      <c r="Z79" s="778"/>
      <c r="AA79" s="159"/>
      <c r="AB79" s="778"/>
      <c r="AC79" s="159"/>
      <c r="AD79" s="778"/>
      <c r="AE79" s="159"/>
      <c r="AF79" s="778"/>
      <c r="AG79" s="779"/>
      <c r="AH79" s="778"/>
      <c r="AI79" s="779"/>
      <c r="AJ79" s="778"/>
      <c r="AK79" s="779"/>
      <c r="AL79" s="778"/>
      <c r="AM79" s="779"/>
      <c r="AN79" s="778"/>
      <c r="AO79" s="779"/>
      <c r="AP79" s="778"/>
      <c r="AQ79" s="781">
        <f t="shared" si="6"/>
        <v>0</v>
      </c>
      <c r="AR79" s="142"/>
      <c r="AS79" s="781">
        <f t="shared" si="7"/>
        <v>0</v>
      </c>
      <c r="AT79" s="142"/>
      <c r="AU79" s="769">
        <f t="shared" si="8"/>
        <v>26</v>
      </c>
      <c r="AV79" s="783">
        <f t="shared" si="9"/>
        <v>51</v>
      </c>
    </row>
    <row r="80" spans="1:48" s="2" customFormat="1" ht="27.75" customHeight="1" hidden="1">
      <c r="A80" s="15"/>
      <c r="B80" s="70" t="s">
        <v>61</v>
      </c>
      <c r="C80" s="779"/>
      <c r="D80" s="780"/>
      <c r="E80" s="159"/>
      <c r="F80" s="780"/>
      <c r="G80" s="159"/>
      <c r="H80" s="780"/>
      <c r="I80" s="159"/>
      <c r="J80" s="778">
        <f t="shared" si="5"/>
        <v>0</v>
      </c>
      <c r="K80" s="159"/>
      <c r="L80" s="778"/>
      <c r="M80" s="159"/>
      <c r="N80" s="778"/>
      <c r="O80" s="159"/>
      <c r="P80" s="778"/>
      <c r="Q80" s="159"/>
      <c r="R80" s="778"/>
      <c r="S80" s="159"/>
      <c r="T80" s="778"/>
      <c r="U80" s="159"/>
      <c r="V80" s="778"/>
      <c r="W80" s="159"/>
      <c r="X80" s="778"/>
      <c r="Y80" s="159"/>
      <c r="Z80" s="778"/>
      <c r="AA80" s="159"/>
      <c r="AB80" s="778"/>
      <c r="AC80" s="159"/>
      <c r="AD80" s="778"/>
      <c r="AE80" s="159"/>
      <c r="AF80" s="778"/>
      <c r="AG80" s="779"/>
      <c r="AH80" s="778"/>
      <c r="AI80" s="779"/>
      <c r="AJ80" s="778"/>
      <c r="AK80" s="779"/>
      <c r="AL80" s="778"/>
      <c r="AM80" s="779"/>
      <c r="AN80" s="778"/>
      <c r="AO80" s="779"/>
      <c r="AP80" s="778"/>
      <c r="AQ80" s="781">
        <f t="shared" si="6"/>
        <v>0</v>
      </c>
      <c r="AR80" s="142"/>
      <c r="AS80" s="781">
        <f t="shared" si="7"/>
        <v>0</v>
      </c>
      <c r="AT80" s="142"/>
      <c r="AU80" s="769">
        <f t="shared" si="8"/>
        <v>27</v>
      </c>
      <c r="AV80" s="783">
        <f t="shared" si="9"/>
        <v>52</v>
      </c>
    </row>
    <row r="81" spans="1:48" s="2" customFormat="1" ht="28.5" customHeight="1" hidden="1">
      <c r="A81" s="15"/>
      <c r="B81" s="72" t="s">
        <v>60</v>
      </c>
      <c r="C81" s="125"/>
      <c r="D81" s="108"/>
      <c r="E81" s="87"/>
      <c r="F81" s="108"/>
      <c r="G81" s="87"/>
      <c r="H81" s="108"/>
      <c r="I81" s="87"/>
      <c r="J81" s="778">
        <f t="shared" si="5"/>
        <v>0</v>
      </c>
      <c r="K81" s="87"/>
      <c r="L81" s="90"/>
      <c r="M81" s="87"/>
      <c r="N81" s="90"/>
      <c r="O81" s="87"/>
      <c r="P81" s="90"/>
      <c r="Q81" s="87"/>
      <c r="R81" s="90"/>
      <c r="S81" s="89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87"/>
      <c r="AF81" s="90"/>
      <c r="AG81" s="82"/>
      <c r="AH81" s="90"/>
      <c r="AI81" s="125"/>
      <c r="AJ81" s="90"/>
      <c r="AK81" s="125"/>
      <c r="AL81" s="90"/>
      <c r="AM81" s="82"/>
      <c r="AN81" s="90"/>
      <c r="AO81" s="82"/>
      <c r="AP81" s="90"/>
      <c r="AQ81" s="138">
        <f t="shared" si="6"/>
        <v>0</v>
      </c>
      <c r="AR81" s="142"/>
      <c r="AS81" s="781">
        <f t="shared" si="7"/>
        <v>0</v>
      </c>
      <c r="AT81" s="139"/>
      <c r="AU81" s="769">
        <f t="shared" si="8"/>
        <v>28</v>
      </c>
      <c r="AV81" s="783">
        <f t="shared" si="9"/>
        <v>53</v>
      </c>
    </row>
    <row r="82" spans="1:48" s="2" customFormat="1" ht="27.75" customHeight="1" hidden="1">
      <c r="A82" s="33"/>
      <c r="B82" s="75" t="s">
        <v>80</v>
      </c>
      <c r="C82" s="127"/>
      <c r="D82" s="124"/>
      <c r="E82" s="89"/>
      <c r="F82" s="124"/>
      <c r="G82" s="89"/>
      <c r="H82" s="124"/>
      <c r="I82" s="89"/>
      <c r="J82" s="778">
        <f t="shared" si="5"/>
        <v>0</v>
      </c>
      <c r="K82" s="89"/>
      <c r="L82" s="90"/>
      <c r="M82" s="91"/>
      <c r="N82" s="90"/>
      <c r="O82" s="828"/>
      <c r="P82" s="90"/>
      <c r="Q82" s="102"/>
      <c r="R82" s="90"/>
      <c r="S82" s="102"/>
      <c r="T82" s="90"/>
      <c r="U82" s="159"/>
      <c r="V82" s="90"/>
      <c r="W82" s="91"/>
      <c r="X82" s="90"/>
      <c r="Y82" s="87"/>
      <c r="Z82" s="90"/>
      <c r="AA82" s="102"/>
      <c r="AB82" s="90"/>
      <c r="AC82" s="87"/>
      <c r="AD82" s="90"/>
      <c r="AE82" s="91"/>
      <c r="AF82" s="90"/>
      <c r="AG82" s="65"/>
      <c r="AH82" s="90"/>
      <c r="AI82" s="127"/>
      <c r="AJ82" s="90"/>
      <c r="AK82" s="127"/>
      <c r="AL82" s="90"/>
      <c r="AM82" s="65"/>
      <c r="AN82" s="90"/>
      <c r="AO82" s="65"/>
      <c r="AP82" s="90"/>
      <c r="AQ82" s="141">
        <f t="shared" si="6"/>
        <v>0</v>
      </c>
      <c r="AR82" s="142"/>
      <c r="AS82" s="781">
        <f t="shared" si="7"/>
        <v>0</v>
      </c>
      <c r="AT82" s="139"/>
      <c r="AU82" s="769">
        <f t="shared" si="8"/>
        <v>29</v>
      </c>
      <c r="AV82" s="783">
        <f t="shared" si="9"/>
        <v>54</v>
      </c>
    </row>
    <row r="83" spans="1:48" s="2" customFormat="1" ht="28.5" customHeight="1" hidden="1">
      <c r="A83" s="15"/>
      <c r="B83" s="76" t="s">
        <v>127</v>
      </c>
      <c r="C83" s="122"/>
      <c r="D83" s="113"/>
      <c r="E83" s="87"/>
      <c r="F83" s="113"/>
      <c r="G83" s="87"/>
      <c r="H83" s="113"/>
      <c r="I83" s="87"/>
      <c r="J83" s="778">
        <f t="shared" si="5"/>
        <v>0</v>
      </c>
      <c r="K83" s="89"/>
      <c r="L83" s="90"/>
      <c r="M83" s="87"/>
      <c r="N83" s="90"/>
      <c r="O83" s="87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82"/>
      <c r="AH83" s="90"/>
      <c r="AI83" s="122"/>
      <c r="AJ83" s="90"/>
      <c r="AK83" s="122"/>
      <c r="AL83" s="90"/>
      <c r="AM83" s="82"/>
      <c r="AN83" s="90"/>
      <c r="AO83" s="82"/>
      <c r="AP83" s="90"/>
      <c r="AQ83" s="138">
        <f t="shared" si="6"/>
        <v>0</v>
      </c>
      <c r="AR83" s="142"/>
      <c r="AS83" s="781">
        <f t="shared" si="7"/>
        <v>0</v>
      </c>
      <c r="AT83" s="139"/>
      <c r="AU83" s="769">
        <f t="shared" si="8"/>
        <v>30</v>
      </c>
      <c r="AV83" s="783">
        <f t="shared" si="9"/>
        <v>55</v>
      </c>
    </row>
    <row r="84" spans="1:48" s="2" customFormat="1" ht="27.75" customHeight="1" hidden="1">
      <c r="A84" s="33"/>
      <c r="B84" s="74" t="s">
        <v>184</v>
      </c>
      <c r="C84" s="65"/>
      <c r="D84" s="64"/>
      <c r="E84" s="91"/>
      <c r="F84" s="64"/>
      <c r="G84" s="91"/>
      <c r="H84" s="64"/>
      <c r="I84" s="91"/>
      <c r="J84" s="778">
        <f t="shared" si="5"/>
        <v>0</v>
      </c>
      <c r="K84" s="91"/>
      <c r="L84" s="92"/>
      <c r="M84" s="91"/>
      <c r="N84" s="90"/>
      <c r="O84" s="828"/>
      <c r="P84" s="90"/>
      <c r="Q84" s="102"/>
      <c r="R84" s="90"/>
      <c r="S84" s="102"/>
      <c r="T84" s="90"/>
      <c r="U84" s="785"/>
      <c r="V84" s="90"/>
      <c r="W84" s="91"/>
      <c r="X84" s="90"/>
      <c r="Y84" s="87"/>
      <c r="Z84" s="90"/>
      <c r="AA84" s="102"/>
      <c r="AB84" s="90"/>
      <c r="AC84" s="102"/>
      <c r="AD84" s="90"/>
      <c r="AE84" s="91"/>
      <c r="AF84" s="92"/>
      <c r="AG84" s="65"/>
      <c r="AH84" s="92"/>
      <c r="AI84" s="65"/>
      <c r="AJ84" s="92"/>
      <c r="AK84" s="65"/>
      <c r="AL84" s="92"/>
      <c r="AM84" s="65"/>
      <c r="AN84" s="92"/>
      <c r="AO84" s="65"/>
      <c r="AP84" s="90"/>
      <c r="AQ84" s="141">
        <f t="shared" si="6"/>
        <v>0</v>
      </c>
      <c r="AR84" s="142"/>
      <c r="AS84" s="781">
        <f t="shared" si="7"/>
        <v>0</v>
      </c>
      <c r="AT84" s="858"/>
      <c r="AU84" s="769">
        <f t="shared" si="8"/>
        <v>31</v>
      </c>
      <c r="AV84" s="783">
        <f t="shared" si="9"/>
        <v>56</v>
      </c>
    </row>
    <row r="85" spans="1:48" s="2" customFormat="1" ht="27.75" customHeight="1" hidden="1">
      <c r="A85" s="23"/>
      <c r="B85" s="74" t="s">
        <v>55</v>
      </c>
      <c r="C85" s="122"/>
      <c r="D85" s="113"/>
      <c r="E85" s="87"/>
      <c r="F85" s="113"/>
      <c r="G85" s="87"/>
      <c r="H85" s="113"/>
      <c r="I85" s="87"/>
      <c r="J85" s="778">
        <f t="shared" si="5"/>
        <v>0</v>
      </c>
      <c r="K85" s="87"/>
      <c r="L85" s="90"/>
      <c r="M85" s="87"/>
      <c r="N85" s="90"/>
      <c r="O85" s="828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82"/>
      <c r="AH85" s="90"/>
      <c r="AI85" s="122"/>
      <c r="AJ85" s="90"/>
      <c r="AK85" s="122"/>
      <c r="AL85" s="90"/>
      <c r="AM85" s="82"/>
      <c r="AN85" s="90"/>
      <c r="AO85" s="82"/>
      <c r="AP85" s="90"/>
      <c r="AQ85" s="141">
        <f t="shared" si="6"/>
        <v>0</v>
      </c>
      <c r="AR85" s="142"/>
      <c r="AS85" s="781">
        <f t="shared" si="7"/>
        <v>0</v>
      </c>
      <c r="AT85" s="139"/>
      <c r="AU85" s="769">
        <f t="shared" si="8"/>
        <v>32</v>
      </c>
      <c r="AV85" s="783">
        <f t="shared" si="9"/>
        <v>57</v>
      </c>
    </row>
    <row r="86" spans="1:48" s="2" customFormat="1" ht="28.5" customHeight="1" hidden="1">
      <c r="A86" s="24"/>
      <c r="B86" s="78" t="s">
        <v>53</v>
      </c>
      <c r="C86" s="83"/>
      <c r="D86" s="96"/>
      <c r="E86" s="91"/>
      <c r="F86" s="96"/>
      <c r="G86" s="87"/>
      <c r="H86" s="96"/>
      <c r="I86" s="87"/>
      <c r="J86" s="778">
        <f t="shared" si="5"/>
        <v>0</v>
      </c>
      <c r="K86" s="87"/>
      <c r="L86" s="90"/>
      <c r="M86" s="87"/>
      <c r="N86" s="90"/>
      <c r="O86" s="89"/>
      <c r="P86" s="90"/>
      <c r="Q86" s="119"/>
      <c r="R86" s="90"/>
      <c r="S86" s="87"/>
      <c r="T86" s="90"/>
      <c r="U86" s="159"/>
      <c r="V86" s="90"/>
      <c r="W86" s="87"/>
      <c r="X86" s="90"/>
      <c r="Y86" s="87"/>
      <c r="Z86" s="90"/>
      <c r="AA86" s="119"/>
      <c r="AB86" s="90"/>
      <c r="AC86" s="119"/>
      <c r="AD86" s="90"/>
      <c r="AE86" s="89"/>
      <c r="AF86" s="90"/>
      <c r="AG86" s="82"/>
      <c r="AH86" s="90"/>
      <c r="AI86" s="83"/>
      <c r="AJ86" s="90"/>
      <c r="AK86" s="83"/>
      <c r="AL86" s="90"/>
      <c r="AM86" s="82"/>
      <c r="AN86" s="90"/>
      <c r="AO86" s="82"/>
      <c r="AP86" s="90"/>
      <c r="AQ86" s="141">
        <f t="shared" si="6"/>
        <v>0</v>
      </c>
      <c r="AR86" s="142"/>
      <c r="AS86" s="781">
        <f t="shared" si="7"/>
        <v>0</v>
      </c>
      <c r="AT86" s="139"/>
      <c r="AU86" s="769">
        <f t="shared" si="8"/>
        <v>33</v>
      </c>
      <c r="AV86" s="783">
        <f t="shared" si="9"/>
        <v>58</v>
      </c>
    </row>
    <row r="87" spans="1:48" s="2" customFormat="1" ht="27.75" customHeight="1" hidden="1">
      <c r="A87" s="18"/>
      <c r="B87" s="70" t="s">
        <v>57</v>
      </c>
      <c r="C87" s="122"/>
      <c r="D87" s="113"/>
      <c r="E87" s="87"/>
      <c r="F87" s="113"/>
      <c r="G87" s="87"/>
      <c r="H87" s="113"/>
      <c r="I87" s="87"/>
      <c r="J87" s="778">
        <f t="shared" si="5"/>
        <v>0</v>
      </c>
      <c r="K87" s="87"/>
      <c r="L87" s="90"/>
      <c r="M87" s="87"/>
      <c r="N87" s="90"/>
      <c r="O87" s="87"/>
      <c r="P87" s="90"/>
      <c r="Q87" s="87"/>
      <c r="R87" s="90"/>
      <c r="S87" s="87"/>
      <c r="T87" s="90"/>
      <c r="U87" s="159"/>
      <c r="V87" s="90"/>
      <c r="W87" s="87"/>
      <c r="X87" s="90"/>
      <c r="Y87" s="87"/>
      <c r="Z87" s="90"/>
      <c r="AA87" s="87"/>
      <c r="AB87" s="90"/>
      <c r="AC87" s="87"/>
      <c r="AD87" s="90"/>
      <c r="AE87" s="129"/>
      <c r="AF87" s="90"/>
      <c r="AG87" s="82"/>
      <c r="AH87" s="90"/>
      <c r="AI87" s="122"/>
      <c r="AJ87" s="90"/>
      <c r="AK87" s="122"/>
      <c r="AL87" s="90"/>
      <c r="AM87" s="82"/>
      <c r="AN87" s="90"/>
      <c r="AO87" s="82"/>
      <c r="AP87" s="90"/>
      <c r="AQ87" s="141">
        <f t="shared" si="6"/>
        <v>0</v>
      </c>
      <c r="AR87" s="142"/>
      <c r="AS87" s="781">
        <f t="shared" si="7"/>
        <v>0</v>
      </c>
      <c r="AT87" s="144"/>
      <c r="AU87" s="769">
        <f t="shared" si="8"/>
        <v>34</v>
      </c>
      <c r="AV87" s="783">
        <f t="shared" si="9"/>
        <v>59</v>
      </c>
    </row>
    <row r="88" spans="1:48" s="2" customFormat="1" ht="27.75" customHeight="1" hidden="1">
      <c r="A88" s="18"/>
      <c r="B88" s="78" t="s">
        <v>59</v>
      </c>
      <c r="C88" s="122"/>
      <c r="D88" s="113"/>
      <c r="E88" s="89"/>
      <c r="F88" s="113"/>
      <c r="G88" s="87"/>
      <c r="H88" s="113"/>
      <c r="I88" s="87"/>
      <c r="J88" s="778">
        <f t="shared" si="5"/>
        <v>0</v>
      </c>
      <c r="K88" s="87"/>
      <c r="L88" s="90"/>
      <c r="M88" s="68"/>
      <c r="N88" s="90"/>
      <c r="O88" s="87"/>
      <c r="P88" s="90"/>
      <c r="Q88" s="89"/>
      <c r="R88" s="90"/>
      <c r="S88" s="87"/>
      <c r="T88" s="90"/>
      <c r="U88" s="159"/>
      <c r="V88" s="90"/>
      <c r="W88" s="87"/>
      <c r="X88" s="90"/>
      <c r="Y88" s="87"/>
      <c r="Z88" s="90"/>
      <c r="AA88" s="89"/>
      <c r="AB88" s="90"/>
      <c r="AC88" s="89"/>
      <c r="AD88" s="90"/>
      <c r="AE88" s="129"/>
      <c r="AF88" s="90"/>
      <c r="AG88" s="123"/>
      <c r="AH88" s="90"/>
      <c r="AI88" s="122"/>
      <c r="AJ88" s="90"/>
      <c r="AK88" s="122"/>
      <c r="AL88" s="90"/>
      <c r="AM88" s="123"/>
      <c r="AN88" s="90"/>
      <c r="AO88" s="123"/>
      <c r="AP88" s="90"/>
      <c r="AQ88" s="141">
        <f t="shared" si="6"/>
        <v>0</v>
      </c>
      <c r="AR88" s="142"/>
      <c r="AS88" s="781">
        <f t="shared" si="7"/>
        <v>0</v>
      </c>
      <c r="AT88" s="144"/>
      <c r="AU88" s="769">
        <f t="shared" si="8"/>
        <v>35</v>
      </c>
      <c r="AV88" s="783">
        <f t="shared" si="9"/>
        <v>60</v>
      </c>
    </row>
    <row r="89" spans="1:48" s="2" customFormat="1" ht="27.75" customHeight="1" hidden="1">
      <c r="A89" s="24"/>
      <c r="B89" s="74" t="s">
        <v>46</v>
      </c>
      <c r="C89" s="83"/>
      <c r="D89" s="96"/>
      <c r="E89" s="89"/>
      <c r="F89" s="96"/>
      <c r="G89" s="87"/>
      <c r="H89" s="96"/>
      <c r="I89" s="87"/>
      <c r="J89" s="778">
        <f t="shared" si="5"/>
        <v>0</v>
      </c>
      <c r="K89" s="87">
        <v>0</v>
      </c>
      <c r="L89" s="90">
        <v>0</v>
      </c>
      <c r="M89" s="89"/>
      <c r="N89" s="90"/>
      <c r="O89" s="829"/>
      <c r="P89" s="90"/>
      <c r="Q89" s="91"/>
      <c r="R89" s="90"/>
      <c r="S89" s="87"/>
      <c r="T89" s="90"/>
      <c r="U89" s="159"/>
      <c r="V89" s="90"/>
      <c r="W89" s="87"/>
      <c r="X89" s="90"/>
      <c r="Y89" s="87"/>
      <c r="Z89" s="90"/>
      <c r="AA89" s="91"/>
      <c r="AB89" s="90"/>
      <c r="AC89" s="91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141">
        <f t="shared" si="6"/>
        <v>0</v>
      </c>
      <c r="AR89" s="142"/>
      <c r="AS89" s="781">
        <f t="shared" si="7"/>
        <v>0</v>
      </c>
      <c r="AT89" s="139"/>
      <c r="AU89" s="769">
        <f t="shared" si="8"/>
        <v>36</v>
      </c>
      <c r="AV89" s="783">
        <f t="shared" si="9"/>
        <v>61</v>
      </c>
    </row>
    <row r="90" spans="1:48" s="2" customFormat="1" ht="27.75" customHeight="1" hidden="1">
      <c r="A90" s="24"/>
      <c r="B90" s="79" t="s">
        <v>45</v>
      </c>
      <c r="C90" s="83"/>
      <c r="D90" s="96"/>
      <c r="E90" s="89"/>
      <c r="F90" s="96"/>
      <c r="G90" s="87"/>
      <c r="H90" s="96"/>
      <c r="I90" s="87"/>
      <c r="J90" s="778">
        <f t="shared" si="5"/>
        <v>0</v>
      </c>
      <c r="K90" s="87"/>
      <c r="L90" s="90"/>
      <c r="M90" s="87"/>
      <c r="N90" s="90"/>
      <c r="O90" s="828"/>
      <c r="P90" s="90"/>
      <c r="Q90" s="87"/>
      <c r="R90" s="90"/>
      <c r="S90" s="87"/>
      <c r="T90" s="90"/>
      <c r="U90" s="159"/>
      <c r="V90" s="90"/>
      <c r="W90" s="87"/>
      <c r="X90" s="90"/>
      <c r="Y90" s="87"/>
      <c r="Z90" s="90"/>
      <c r="AA90" s="87"/>
      <c r="AB90" s="90"/>
      <c r="AC90" s="87"/>
      <c r="AD90" s="90"/>
      <c r="AE90" s="89"/>
      <c r="AF90" s="90"/>
      <c r="AG90" s="82"/>
      <c r="AH90" s="90"/>
      <c r="AI90" s="83"/>
      <c r="AJ90" s="90"/>
      <c r="AK90" s="83"/>
      <c r="AL90" s="90"/>
      <c r="AM90" s="82"/>
      <c r="AN90" s="90"/>
      <c r="AO90" s="82"/>
      <c r="AP90" s="90"/>
      <c r="AQ90" s="141">
        <f t="shared" si="6"/>
        <v>0</v>
      </c>
      <c r="AR90" s="142"/>
      <c r="AS90" s="781">
        <f t="shared" si="7"/>
        <v>0</v>
      </c>
      <c r="AT90" s="144"/>
      <c r="AU90" s="769">
        <f t="shared" si="8"/>
        <v>37</v>
      </c>
      <c r="AV90" s="783">
        <f t="shared" si="9"/>
        <v>62</v>
      </c>
    </row>
    <row r="91" spans="1:48" s="2" customFormat="1" ht="27.75" customHeight="1" hidden="1">
      <c r="A91" s="24"/>
      <c r="B91" s="76" t="s">
        <v>48</v>
      </c>
      <c r="C91" s="83"/>
      <c r="D91" s="96"/>
      <c r="E91" s="89"/>
      <c r="F91" s="96"/>
      <c r="G91" s="87"/>
      <c r="H91" s="96"/>
      <c r="I91" s="87"/>
      <c r="J91" s="778">
        <f t="shared" si="5"/>
        <v>0</v>
      </c>
      <c r="K91" s="87">
        <v>0</v>
      </c>
      <c r="L91" s="90">
        <v>0</v>
      </c>
      <c r="M91" s="89"/>
      <c r="N91" s="90"/>
      <c r="O91" s="87"/>
      <c r="P91" s="90"/>
      <c r="Q91" s="107"/>
      <c r="R91" s="90"/>
      <c r="S91" s="87"/>
      <c r="T91" s="90"/>
      <c r="U91" s="159"/>
      <c r="V91" s="90"/>
      <c r="W91" s="87"/>
      <c r="X91" s="90"/>
      <c r="Y91" s="87"/>
      <c r="Z91" s="90"/>
      <c r="AA91" s="107"/>
      <c r="AB91" s="90"/>
      <c r="AC91" s="107"/>
      <c r="AD91" s="90"/>
      <c r="AE91" s="89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0"/>
      <c r="AQ91" s="141">
        <f t="shared" si="6"/>
        <v>0</v>
      </c>
      <c r="AR91" s="142"/>
      <c r="AS91" s="781">
        <f t="shared" si="7"/>
        <v>0</v>
      </c>
      <c r="AT91" s="139"/>
      <c r="AU91" s="769">
        <f t="shared" si="8"/>
        <v>38</v>
      </c>
      <c r="AV91" s="783">
        <f t="shared" si="9"/>
        <v>63</v>
      </c>
    </row>
    <row r="92" spans="1:48" s="2" customFormat="1" ht="27.75" customHeight="1" hidden="1">
      <c r="A92" s="25"/>
      <c r="B92" s="74" t="s">
        <v>46</v>
      </c>
      <c r="C92" s="83"/>
      <c r="D92" s="96"/>
      <c r="E92" s="89"/>
      <c r="F92" s="96"/>
      <c r="G92" s="87"/>
      <c r="H92" s="96"/>
      <c r="I92" s="87"/>
      <c r="J92" s="778">
        <f t="shared" si="5"/>
        <v>0</v>
      </c>
      <c r="K92" s="89"/>
      <c r="L92" s="90"/>
      <c r="M92" s="89"/>
      <c r="N92" s="90"/>
      <c r="O92" s="829"/>
      <c r="P92" s="90"/>
      <c r="Q92" s="91"/>
      <c r="R92" s="90"/>
      <c r="S92" s="87"/>
      <c r="T92" s="90"/>
      <c r="U92" s="159"/>
      <c r="V92" s="90"/>
      <c r="W92" s="107"/>
      <c r="X92" s="90"/>
      <c r="Y92" s="87"/>
      <c r="Z92" s="90"/>
      <c r="AA92" s="91"/>
      <c r="AB92" s="90"/>
      <c r="AC92" s="91"/>
      <c r="AD92" s="90"/>
      <c r="AE92" s="89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0"/>
      <c r="AQ92" s="141">
        <f t="shared" si="6"/>
        <v>0</v>
      </c>
      <c r="AR92" s="142"/>
      <c r="AS92" s="781">
        <f t="shared" si="7"/>
        <v>0</v>
      </c>
      <c r="AT92" s="139"/>
      <c r="AU92" s="769">
        <f t="shared" si="8"/>
        <v>39</v>
      </c>
      <c r="AV92" s="783">
        <f t="shared" si="9"/>
        <v>64</v>
      </c>
    </row>
    <row r="93" spans="2:48" s="2" customFormat="1" ht="27.75" customHeight="1" hidden="1">
      <c r="B93" s="74" t="s">
        <v>50</v>
      </c>
      <c r="C93" s="65"/>
      <c r="D93" s="64"/>
      <c r="E93" s="91"/>
      <c r="F93" s="64"/>
      <c r="G93" s="91"/>
      <c r="H93" s="64"/>
      <c r="I93" s="87"/>
      <c r="J93" s="778">
        <f t="shared" si="5"/>
        <v>0</v>
      </c>
      <c r="K93" s="91"/>
      <c r="L93" s="92"/>
      <c r="M93" s="91"/>
      <c r="N93" s="90"/>
      <c r="O93" s="828"/>
      <c r="P93" s="90"/>
      <c r="Q93" s="102"/>
      <c r="R93" s="90"/>
      <c r="S93" s="102"/>
      <c r="T93" s="90"/>
      <c r="U93" s="159"/>
      <c r="V93" s="90"/>
      <c r="W93" s="102"/>
      <c r="X93" s="90"/>
      <c r="Y93" s="87"/>
      <c r="Z93" s="90"/>
      <c r="AA93" s="102"/>
      <c r="AB93" s="90"/>
      <c r="AC93" s="102"/>
      <c r="AD93" s="90"/>
      <c r="AE93" s="91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90"/>
      <c r="AQ93" s="141">
        <f t="shared" si="6"/>
        <v>0</v>
      </c>
      <c r="AR93" s="142"/>
      <c r="AS93" s="781">
        <f t="shared" si="7"/>
        <v>0</v>
      </c>
      <c r="AT93" s="92"/>
      <c r="AU93" s="769">
        <f t="shared" si="8"/>
        <v>40</v>
      </c>
      <c r="AV93" s="783">
        <f t="shared" si="9"/>
        <v>65</v>
      </c>
    </row>
    <row r="94" spans="2:48" s="2" customFormat="1" ht="28.5" customHeight="1" hidden="1" thickBot="1">
      <c r="B94" s="81" t="s">
        <v>52</v>
      </c>
      <c r="C94" s="84"/>
      <c r="D94" s="97"/>
      <c r="E94" s="93"/>
      <c r="F94" s="97"/>
      <c r="G94" s="93"/>
      <c r="H94" s="97"/>
      <c r="I94" s="93"/>
      <c r="J94" s="778">
        <f t="shared" si="5"/>
        <v>0</v>
      </c>
      <c r="K94" s="93"/>
      <c r="L94" s="94"/>
      <c r="M94" s="93"/>
      <c r="N94" s="94"/>
      <c r="O94" s="830"/>
      <c r="P94" s="94"/>
      <c r="Q94" s="103"/>
      <c r="R94" s="94"/>
      <c r="S94" s="103"/>
      <c r="T94" s="94"/>
      <c r="U94" s="789"/>
      <c r="V94" s="94"/>
      <c r="W94" s="93"/>
      <c r="X94" s="94"/>
      <c r="Y94" s="93"/>
      <c r="Z94" s="94"/>
      <c r="AA94" s="103"/>
      <c r="AB94" s="94"/>
      <c r="AC94" s="103"/>
      <c r="AD94" s="94"/>
      <c r="AE94" s="93"/>
      <c r="AF94" s="94"/>
      <c r="AG94" s="84"/>
      <c r="AH94" s="94"/>
      <c r="AI94" s="84"/>
      <c r="AJ94" s="94"/>
      <c r="AK94" s="84"/>
      <c r="AL94" s="94"/>
      <c r="AM94" s="84"/>
      <c r="AN94" s="94"/>
      <c r="AO94" s="84"/>
      <c r="AP94" s="94"/>
      <c r="AQ94" s="141">
        <f t="shared" si="6"/>
        <v>0</v>
      </c>
      <c r="AR94" s="142"/>
      <c r="AS94" s="781">
        <f t="shared" si="7"/>
        <v>0</v>
      </c>
      <c r="AT94" s="92"/>
      <c r="AU94" s="769">
        <f t="shared" si="8"/>
        <v>41</v>
      </c>
      <c r="AV94" s="783">
        <f t="shared" si="9"/>
        <v>66</v>
      </c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15:29" s="2" customFormat="1" ht="16.5">
      <c r="O102" s="25"/>
      <c r="Q102" s="26"/>
      <c r="U102" s="821"/>
      <c r="AA102" s="26"/>
      <c r="AC102" s="26"/>
    </row>
    <row r="103" spans="15:29" s="2" customFormat="1" ht="16.5">
      <c r="O103" s="25"/>
      <c r="Q103" s="26"/>
      <c r="U103" s="821"/>
      <c r="AA103" s="26"/>
      <c r="AC103" s="26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9:29" ht="16.5">
      <c r="I106" s="1"/>
      <c r="O106" s="825"/>
      <c r="Q106" s="27"/>
      <c r="U106" s="820"/>
      <c r="Y106" s="1"/>
      <c r="AA106" s="27"/>
      <c r="AC106" s="27"/>
    </row>
    <row r="107" spans="9:29" ht="16.5">
      <c r="I107" s="1"/>
      <c r="O107" s="825"/>
      <c r="Q107" s="27"/>
      <c r="U107" s="820"/>
      <c r="Y107" s="1"/>
      <c r="AA107" s="27"/>
      <c r="AC107" s="27"/>
    </row>
    <row r="108" spans="15:27" ht="16.5">
      <c r="O108" s="27"/>
      <c r="Q108" s="27"/>
      <c r="AA108" s="27"/>
    </row>
    <row r="109" spans="15:27" ht="16.5">
      <c r="O109" s="27"/>
      <c r="Q109" s="27"/>
      <c r="AA109" s="27"/>
    </row>
  </sheetData>
  <sheetProtection/>
  <mergeCells count="25"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  <mergeCell ref="AE8:AF9"/>
    <mergeCell ref="AG8:AH9"/>
    <mergeCell ref="AI8:AJ9"/>
    <mergeCell ref="U8:V9"/>
    <mergeCell ref="S8:T9"/>
    <mergeCell ref="W8:X9"/>
    <mergeCell ref="Y8:Z9"/>
    <mergeCell ref="O8:P9"/>
    <mergeCell ref="Q8:R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I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6" sqref="A16:IV16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11" width="9.75390625" style="820" customWidth="1"/>
    <col min="12" max="18" width="9.75390625" style="1" customWidth="1"/>
    <col min="19" max="19" width="9.75390625" style="825" customWidth="1"/>
    <col min="20" max="25" width="9.75390625" style="1" customWidth="1"/>
    <col min="26" max="26" width="9.375" style="1" customWidth="1"/>
    <col min="27" max="30" width="9.75390625" style="1" customWidth="1"/>
    <col min="31" max="31" width="10.00390625" style="1" customWidth="1"/>
    <col min="32" max="36" width="9.75390625" style="1" customWidth="1"/>
    <col min="37" max="37" width="10.00390625" style="1" customWidth="1"/>
    <col min="38" max="38" width="9.75390625" style="1" customWidth="1"/>
    <col min="39" max="39" width="10.00390625" style="1" customWidth="1"/>
    <col min="40" max="40" width="9.75390625" style="1" customWidth="1"/>
    <col min="41" max="42" width="9.75390625" style="1" hidden="1" customWidth="1"/>
    <col min="43" max="43" width="15.625" style="1" customWidth="1"/>
    <col min="44" max="44" width="15.75390625" style="1" customWidth="1"/>
    <col min="45" max="45" width="15.2539062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67" t="s">
        <v>0</v>
      </c>
      <c r="B8" s="870" t="s">
        <v>1</v>
      </c>
      <c r="C8" s="863" t="s">
        <v>102</v>
      </c>
      <c r="D8" s="864"/>
      <c r="E8" s="863" t="s">
        <v>116</v>
      </c>
      <c r="F8" s="864"/>
      <c r="G8" s="863" t="s">
        <v>117</v>
      </c>
      <c r="H8" s="864"/>
      <c r="I8" s="863" t="s">
        <v>254</v>
      </c>
      <c r="J8" s="864"/>
      <c r="K8" s="863" t="s">
        <v>126</v>
      </c>
      <c r="L8" s="864"/>
      <c r="M8" s="863" t="s">
        <v>257</v>
      </c>
      <c r="N8" s="864"/>
      <c r="O8" s="863" t="s">
        <v>260</v>
      </c>
      <c r="P8" s="864"/>
      <c r="Q8" s="863" t="s">
        <v>261</v>
      </c>
      <c r="R8" s="864"/>
      <c r="S8" s="863" t="s">
        <v>263</v>
      </c>
      <c r="T8" s="864"/>
      <c r="U8" s="863" t="s">
        <v>264</v>
      </c>
      <c r="V8" s="864"/>
      <c r="W8" s="863" t="s">
        <v>267</v>
      </c>
      <c r="X8" s="864"/>
      <c r="Y8" s="863" t="s">
        <v>176</v>
      </c>
      <c r="Z8" s="864"/>
      <c r="AA8" s="863" t="s">
        <v>119</v>
      </c>
      <c r="AB8" s="864"/>
      <c r="AC8" s="863" t="s">
        <v>160</v>
      </c>
      <c r="AD8" s="864"/>
      <c r="AE8" s="872" t="s">
        <v>270</v>
      </c>
      <c r="AF8" s="873"/>
      <c r="AG8" s="863" t="s">
        <v>271</v>
      </c>
      <c r="AH8" s="873"/>
      <c r="AI8" s="863" t="s">
        <v>180</v>
      </c>
      <c r="AJ8" s="864"/>
      <c r="AK8" s="863" t="s">
        <v>178</v>
      </c>
      <c r="AL8" s="864"/>
      <c r="AM8" s="872" t="s">
        <v>195</v>
      </c>
      <c r="AN8" s="873"/>
      <c r="AO8" s="876"/>
      <c r="AP8" s="877"/>
      <c r="AQ8" s="863" t="s">
        <v>3</v>
      </c>
      <c r="AR8" s="864"/>
      <c r="AS8" s="863" t="s">
        <v>4</v>
      </c>
      <c r="AT8" s="864"/>
      <c r="AU8" s="863" t="s">
        <v>5</v>
      </c>
      <c r="AV8" s="864"/>
      <c r="AW8" s="3"/>
    </row>
    <row r="9" spans="1:49" ht="16.5">
      <c r="A9" s="868"/>
      <c r="B9" s="869"/>
      <c r="C9" s="865"/>
      <c r="D9" s="866"/>
      <c r="E9" s="865"/>
      <c r="F9" s="866"/>
      <c r="G9" s="865"/>
      <c r="H9" s="866"/>
      <c r="I9" s="865"/>
      <c r="J9" s="866"/>
      <c r="K9" s="865"/>
      <c r="L9" s="866"/>
      <c r="M9" s="865"/>
      <c r="N9" s="866"/>
      <c r="O9" s="865"/>
      <c r="P9" s="866"/>
      <c r="Q9" s="865"/>
      <c r="R9" s="866"/>
      <c r="S9" s="865"/>
      <c r="T9" s="866"/>
      <c r="U9" s="865"/>
      <c r="V9" s="866"/>
      <c r="W9" s="865"/>
      <c r="X9" s="866"/>
      <c r="Y9" s="865"/>
      <c r="Z9" s="866"/>
      <c r="AA9" s="865"/>
      <c r="AB9" s="866"/>
      <c r="AC9" s="865"/>
      <c r="AD9" s="866"/>
      <c r="AE9" s="874"/>
      <c r="AF9" s="875"/>
      <c r="AG9" s="865"/>
      <c r="AH9" s="875"/>
      <c r="AI9" s="865"/>
      <c r="AJ9" s="866"/>
      <c r="AK9" s="865"/>
      <c r="AL9" s="866"/>
      <c r="AM9" s="874"/>
      <c r="AN9" s="875"/>
      <c r="AO9" s="878"/>
      <c r="AP9" s="879"/>
      <c r="AQ9" s="865"/>
      <c r="AR9" s="866"/>
      <c r="AS9" s="865"/>
      <c r="AT9" s="866"/>
      <c r="AU9" s="865"/>
      <c r="AV9" s="866"/>
      <c r="AW9" s="3"/>
    </row>
    <row r="10" spans="1:49" ht="30" customHeight="1" thickBot="1">
      <c r="A10" s="869"/>
      <c r="B10" s="871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.75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.75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.75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.75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.75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.75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.75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8.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.75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.75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.75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.75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.75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.75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.75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.75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8.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.75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.75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.75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.75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7" t="s">
        <v>0</v>
      </c>
      <c r="B8" s="884" t="s">
        <v>1</v>
      </c>
      <c r="C8" s="876" t="s">
        <v>102</v>
      </c>
      <c r="D8" s="877"/>
      <c r="E8" s="876" t="s">
        <v>117</v>
      </c>
      <c r="F8" s="877"/>
      <c r="G8" s="876" t="s">
        <v>182</v>
      </c>
      <c r="H8" s="877"/>
      <c r="I8" s="876" t="s">
        <v>176</v>
      </c>
      <c r="J8" s="877"/>
      <c r="K8" s="876"/>
      <c r="L8" s="877"/>
      <c r="M8" s="876"/>
      <c r="N8" s="877"/>
      <c r="O8" s="876"/>
      <c r="P8" s="877"/>
      <c r="Q8" s="876"/>
      <c r="R8" s="877"/>
      <c r="S8" s="876"/>
      <c r="T8" s="877"/>
      <c r="U8" s="876"/>
      <c r="V8" s="877"/>
      <c r="W8" s="876"/>
      <c r="X8" s="877"/>
      <c r="Y8" s="876"/>
      <c r="Z8" s="877"/>
      <c r="AA8" s="876"/>
      <c r="AB8" s="877"/>
      <c r="AC8" s="876"/>
      <c r="AD8" s="877"/>
      <c r="AE8" s="876"/>
      <c r="AF8" s="877"/>
      <c r="AG8" s="876"/>
      <c r="AH8" s="877"/>
      <c r="AI8" s="876"/>
      <c r="AJ8" s="877"/>
      <c r="AK8" s="876"/>
      <c r="AL8" s="882"/>
      <c r="AM8" s="876"/>
      <c r="AN8" s="877"/>
      <c r="AO8" s="876"/>
      <c r="AP8" s="877"/>
      <c r="AQ8" s="876"/>
      <c r="AR8" s="877"/>
      <c r="AS8" s="882"/>
      <c r="AT8" s="877"/>
      <c r="AU8" s="880" t="s">
        <v>3</v>
      </c>
      <c r="AV8" s="881"/>
      <c r="AW8" s="880" t="s">
        <v>4</v>
      </c>
      <c r="AX8" s="881"/>
      <c r="AY8" s="880" t="s">
        <v>5</v>
      </c>
      <c r="AZ8" s="881"/>
      <c r="BA8" s="3"/>
    </row>
    <row r="9" spans="1:53" ht="16.5">
      <c r="A9" s="868"/>
      <c r="B9" s="885"/>
      <c r="C9" s="878"/>
      <c r="D9" s="879"/>
      <c r="E9" s="878"/>
      <c r="F9" s="879"/>
      <c r="G9" s="878"/>
      <c r="H9" s="879"/>
      <c r="I9" s="878"/>
      <c r="J9" s="879"/>
      <c r="K9" s="878"/>
      <c r="L9" s="879"/>
      <c r="M9" s="878"/>
      <c r="N9" s="879"/>
      <c r="O9" s="878"/>
      <c r="P9" s="879"/>
      <c r="Q9" s="878"/>
      <c r="R9" s="879"/>
      <c r="S9" s="878"/>
      <c r="T9" s="879"/>
      <c r="U9" s="878"/>
      <c r="V9" s="879"/>
      <c r="W9" s="878"/>
      <c r="X9" s="879"/>
      <c r="Y9" s="878"/>
      <c r="Z9" s="879"/>
      <c r="AA9" s="878"/>
      <c r="AB9" s="879"/>
      <c r="AC9" s="878"/>
      <c r="AD9" s="879"/>
      <c r="AE9" s="878"/>
      <c r="AF9" s="879"/>
      <c r="AG9" s="878"/>
      <c r="AH9" s="879"/>
      <c r="AI9" s="878"/>
      <c r="AJ9" s="879"/>
      <c r="AK9" s="878"/>
      <c r="AL9" s="883"/>
      <c r="AM9" s="878"/>
      <c r="AN9" s="879"/>
      <c r="AO9" s="878"/>
      <c r="AP9" s="879"/>
      <c r="AQ9" s="878"/>
      <c r="AR9" s="879"/>
      <c r="AS9" s="883"/>
      <c r="AT9" s="87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86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.75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.75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8.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.75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.75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.75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.75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8.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.75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8.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.75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.75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.75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8.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.75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7" t="s">
        <v>0</v>
      </c>
      <c r="B8" s="884" t="s">
        <v>1</v>
      </c>
      <c r="C8" s="876" t="s">
        <v>2</v>
      </c>
      <c r="D8" s="877"/>
      <c r="E8" s="876" t="s">
        <v>102</v>
      </c>
      <c r="F8" s="877"/>
      <c r="G8" s="876" t="s">
        <v>115</v>
      </c>
      <c r="H8" s="877"/>
      <c r="I8" s="876" t="s">
        <v>116</v>
      </c>
      <c r="J8" s="877"/>
      <c r="K8" s="876" t="s">
        <v>117</v>
      </c>
      <c r="L8" s="877"/>
      <c r="M8" s="876" t="s">
        <v>118</v>
      </c>
      <c r="N8" s="877"/>
      <c r="O8" s="876" t="s">
        <v>119</v>
      </c>
      <c r="P8" s="877"/>
      <c r="Q8" s="876" t="s">
        <v>126</v>
      </c>
      <c r="R8" s="877"/>
      <c r="S8" s="876" t="s">
        <v>130</v>
      </c>
      <c r="T8" s="877"/>
      <c r="U8" s="876" t="s">
        <v>157</v>
      </c>
      <c r="V8" s="877"/>
      <c r="W8" s="876" t="s">
        <v>158</v>
      </c>
      <c r="X8" s="877"/>
      <c r="Y8" s="876" t="s">
        <v>160</v>
      </c>
      <c r="Z8" s="877"/>
      <c r="AA8" s="876" t="s">
        <v>174</v>
      </c>
      <c r="AB8" s="877"/>
      <c r="AC8" s="876" t="s">
        <v>176</v>
      </c>
      <c r="AD8" s="877"/>
      <c r="AE8" s="876" t="s">
        <v>177</v>
      </c>
      <c r="AF8" s="877"/>
      <c r="AG8" s="876" t="s">
        <v>178</v>
      </c>
      <c r="AH8" s="877"/>
      <c r="AI8" s="876" t="s">
        <v>180</v>
      </c>
      <c r="AJ8" s="877"/>
      <c r="AK8" s="876" t="s">
        <v>182</v>
      </c>
      <c r="AL8" s="882"/>
      <c r="AM8" s="876" t="s">
        <v>192</v>
      </c>
      <c r="AN8" s="877"/>
      <c r="AO8" s="876" t="s">
        <v>195</v>
      </c>
      <c r="AP8" s="877"/>
      <c r="AQ8" s="876"/>
      <c r="AR8" s="877"/>
      <c r="AS8" s="882"/>
      <c r="AT8" s="877"/>
      <c r="AU8" s="880" t="s">
        <v>3</v>
      </c>
      <c r="AV8" s="881"/>
      <c r="AW8" s="880" t="s">
        <v>4</v>
      </c>
      <c r="AX8" s="881"/>
      <c r="AY8" s="880" t="s">
        <v>5</v>
      </c>
      <c r="AZ8" s="881"/>
      <c r="BA8" s="3"/>
    </row>
    <row r="9" spans="1:53" ht="16.5">
      <c r="A9" s="868"/>
      <c r="B9" s="885"/>
      <c r="C9" s="878"/>
      <c r="D9" s="879"/>
      <c r="E9" s="878"/>
      <c r="F9" s="879"/>
      <c r="G9" s="878"/>
      <c r="H9" s="879"/>
      <c r="I9" s="878"/>
      <c r="J9" s="879"/>
      <c r="K9" s="878"/>
      <c r="L9" s="879"/>
      <c r="M9" s="878"/>
      <c r="N9" s="879"/>
      <c r="O9" s="878"/>
      <c r="P9" s="879"/>
      <c r="Q9" s="878"/>
      <c r="R9" s="879"/>
      <c r="S9" s="878"/>
      <c r="T9" s="879"/>
      <c r="U9" s="878"/>
      <c r="V9" s="879"/>
      <c r="W9" s="878"/>
      <c r="X9" s="879"/>
      <c r="Y9" s="878"/>
      <c r="Z9" s="879"/>
      <c r="AA9" s="878"/>
      <c r="AB9" s="879"/>
      <c r="AC9" s="878"/>
      <c r="AD9" s="879"/>
      <c r="AE9" s="878"/>
      <c r="AF9" s="879"/>
      <c r="AG9" s="878"/>
      <c r="AH9" s="879"/>
      <c r="AI9" s="878"/>
      <c r="AJ9" s="879"/>
      <c r="AK9" s="878"/>
      <c r="AL9" s="883"/>
      <c r="AM9" s="878"/>
      <c r="AN9" s="879"/>
      <c r="AO9" s="878"/>
      <c r="AP9" s="879"/>
      <c r="AQ9" s="878"/>
      <c r="AR9" s="879"/>
      <c r="AS9" s="883"/>
      <c r="AT9" s="87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86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7" t="s">
        <v>200</v>
      </c>
      <c r="BC14" s="888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9" t="s">
        <v>13</v>
      </c>
      <c r="BC15" s="890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1" t="s">
        <v>71</v>
      </c>
      <c r="BC16" s="892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3" t="s">
        <v>66</v>
      </c>
      <c r="BC17" s="894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7" t="s">
        <v>200</v>
      </c>
      <c r="BC20" s="888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9" t="s">
        <v>29</v>
      </c>
      <c r="BC21" s="890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1" t="s">
        <v>26</v>
      </c>
      <c r="BC22" s="892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3" t="s">
        <v>34</v>
      </c>
      <c r="BC23" s="894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7" t="s">
        <v>200</v>
      </c>
      <c r="BC35" s="888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9" t="s">
        <v>75</v>
      </c>
      <c r="BC36" s="890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1" t="s">
        <v>205</v>
      </c>
      <c r="BC37" s="892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3" t="s">
        <v>79</v>
      </c>
      <c r="BC38" s="894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00390625" defaultRowHeight="12.75"/>
  <cols>
    <col min="1" max="1" width="4.875" style="296" hidden="1" customWidth="1"/>
    <col min="2" max="2" width="90.875" style="296" customWidth="1"/>
    <col min="3" max="40" width="9.75390625" style="296" customWidth="1"/>
    <col min="41" max="41" width="10.625" style="296" customWidth="1"/>
    <col min="42" max="42" width="9.75390625" style="296" customWidth="1"/>
    <col min="43" max="43" width="15.625" style="296" customWidth="1"/>
    <col min="44" max="44" width="12.625" style="296" customWidth="1"/>
    <col min="45" max="45" width="15.2539062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25390625" style="296" customWidth="1"/>
    <col min="51" max="51" width="13.875" style="296" customWidth="1"/>
    <col min="52" max="53" width="10.2539062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5" t="s">
        <v>0</v>
      </c>
      <c r="B8" s="898" t="s">
        <v>1</v>
      </c>
      <c r="C8" s="901" t="s">
        <v>2</v>
      </c>
      <c r="D8" s="902"/>
      <c r="E8" s="901" t="s">
        <v>102</v>
      </c>
      <c r="F8" s="902"/>
      <c r="G8" s="901" t="s">
        <v>206</v>
      </c>
      <c r="H8" s="902"/>
      <c r="I8" s="901" t="s">
        <v>119</v>
      </c>
      <c r="J8" s="902"/>
      <c r="K8" s="901" t="s">
        <v>207</v>
      </c>
      <c r="L8" s="902"/>
      <c r="M8" s="901" t="s">
        <v>118</v>
      </c>
      <c r="N8" s="902"/>
      <c r="O8" s="901" t="s">
        <v>117</v>
      </c>
      <c r="P8" s="902"/>
      <c r="Q8" s="901" t="s">
        <v>160</v>
      </c>
      <c r="R8" s="902"/>
      <c r="S8" s="901" t="s">
        <v>208</v>
      </c>
      <c r="T8" s="902"/>
      <c r="U8" s="901" t="s">
        <v>157</v>
      </c>
      <c r="V8" s="902"/>
      <c r="W8" s="901" t="s">
        <v>209</v>
      </c>
      <c r="X8" s="902"/>
      <c r="Y8" s="901" t="s">
        <v>116</v>
      </c>
      <c r="Z8" s="902"/>
      <c r="AA8" s="901" t="s">
        <v>180</v>
      </c>
      <c r="AB8" s="902"/>
      <c r="AC8" s="901" t="s">
        <v>210</v>
      </c>
      <c r="AD8" s="902"/>
      <c r="AE8" s="901" t="s">
        <v>126</v>
      </c>
      <c r="AF8" s="902"/>
      <c r="AG8" s="901" t="s">
        <v>177</v>
      </c>
      <c r="AH8" s="902"/>
      <c r="AI8" s="901" t="s">
        <v>211</v>
      </c>
      <c r="AJ8" s="902"/>
      <c r="AK8" s="901" t="s">
        <v>176</v>
      </c>
      <c r="AL8" s="905"/>
      <c r="AM8" s="901" t="s">
        <v>212</v>
      </c>
      <c r="AN8" s="902"/>
      <c r="AO8" s="905" t="s">
        <v>195</v>
      </c>
      <c r="AP8" s="902"/>
      <c r="AQ8" s="907" t="s">
        <v>3</v>
      </c>
      <c r="AR8" s="908"/>
      <c r="AS8" s="907" t="s">
        <v>4</v>
      </c>
      <c r="AT8" s="908"/>
      <c r="AU8" s="907" t="s">
        <v>5</v>
      </c>
      <c r="AV8" s="908"/>
      <c r="AW8" s="298"/>
    </row>
    <row r="9" spans="1:49" ht="16.5">
      <c r="A9" s="896"/>
      <c r="B9" s="899"/>
      <c r="C9" s="903"/>
      <c r="D9" s="904"/>
      <c r="E9" s="903"/>
      <c r="F9" s="904"/>
      <c r="G9" s="903"/>
      <c r="H9" s="904"/>
      <c r="I9" s="903"/>
      <c r="J9" s="904"/>
      <c r="K9" s="903"/>
      <c r="L9" s="904"/>
      <c r="M9" s="903"/>
      <c r="N9" s="904"/>
      <c r="O9" s="903"/>
      <c r="P9" s="904"/>
      <c r="Q9" s="903"/>
      <c r="R9" s="904"/>
      <c r="S9" s="903"/>
      <c r="T9" s="904"/>
      <c r="U9" s="903"/>
      <c r="V9" s="904"/>
      <c r="W9" s="903"/>
      <c r="X9" s="904"/>
      <c r="Y9" s="903"/>
      <c r="Z9" s="904"/>
      <c r="AA9" s="903"/>
      <c r="AB9" s="904"/>
      <c r="AC9" s="903"/>
      <c r="AD9" s="904"/>
      <c r="AE9" s="903"/>
      <c r="AF9" s="904"/>
      <c r="AG9" s="903"/>
      <c r="AH9" s="904"/>
      <c r="AI9" s="903"/>
      <c r="AJ9" s="904"/>
      <c r="AK9" s="903"/>
      <c r="AL9" s="906"/>
      <c r="AM9" s="903"/>
      <c r="AN9" s="904"/>
      <c r="AO9" s="906"/>
      <c r="AP9" s="904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7"/>
      <c r="B10" s="900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9" t="s">
        <v>220</v>
      </c>
      <c r="AY13" s="909"/>
      <c r="AZ13" s="909"/>
      <c r="BA13" s="909"/>
      <c r="BB13" s="909"/>
      <c r="BC13" s="909"/>
      <c r="BD13" s="909"/>
      <c r="BE13" s="909"/>
      <c r="BF13" s="909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9"/>
      <c r="AY14" s="909"/>
      <c r="AZ14" s="909"/>
      <c r="BA14" s="909"/>
      <c r="BB14" s="909"/>
      <c r="BC14" s="909"/>
      <c r="BD14" s="909"/>
      <c r="BE14" s="909"/>
      <c r="BF14" s="909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9"/>
      <c r="AY15" s="909"/>
      <c r="AZ15" s="909"/>
      <c r="BA15" s="909"/>
      <c r="BB15" s="909"/>
      <c r="BC15" s="909"/>
      <c r="BD15" s="909"/>
      <c r="BE15" s="909"/>
      <c r="BF15" s="909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9"/>
      <c r="AY16" s="909"/>
      <c r="AZ16" s="909"/>
      <c r="BA16" s="909"/>
      <c r="BB16" s="909"/>
      <c r="BC16" s="909"/>
      <c r="BD16" s="909"/>
      <c r="BE16" s="909"/>
      <c r="BF16" s="909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0" t="s">
        <v>226</v>
      </c>
      <c r="AY17" s="910"/>
      <c r="AZ17" s="395" t="s">
        <v>227</v>
      </c>
      <c r="BA17" s="396"/>
      <c r="BB17" s="397"/>
      <c r="BC17" s="911" t="s">
        <v>228</v>
      </c>
      <c r="BD17" s="911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0"/>
      <c r="AY18" s="910"/>
      <c r="AZ18" s="399" t="s">
        <v>229</v>
      </c>
      <c r="BA18" s="399" t="s">
        <v>230</v>
      </c>
      <c r="BB18" s="395" t="s">
        <v>231</v>
      </c>
      <c r="BC18" s="911"/>
      <c r="BD18" s="911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2" t="s">
        <v>13</v>
      </c>
      <c r="AY19" s="912"/>
      <c r="AZ19" s="400">
        <v>4</v>
      </c>
      <c r="BA19" s="394">
        <v>3</v>
      </c>
      <c r="BB19" s="401" t="s">
        <v>232</v>
      </c>
      <c r="BC19" s="913" t="s">
        <v>233</v>
      </c>
      <c r="BD19" s="914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5" t="s">
        <v>71</v>
      </c>
      <c r="AY20" s="915"/>
      <c r="AZ20" s="400">
        <v>4</v>
      </c>
      <c r="BA20" s="400">
        <v>5</v>
      </c>
      <c r="BB20" s="401" t="s">
        <v>232</v>
      </c>
      <c r="BC20" s="913" t="s">
        <v>234</v>
      </c>
      <c r="BD20" s="914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4" t="s">
        <v>200</v>
      </c>
      <c r="AY24" s="914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4" t="s">
        <v>71</v>
      </c>
      <c r="AY25" s="914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16" t="s">
        <v>13</v>
      </c>
      <c r="AY26" s="916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4" t="s">
        <v>200</v>
      </c>
      <c r="AY35" s="914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16" t="s">
        <v>26</v>
      </c>
      <c r="AY36" s="919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7" t="s">
        <v>27</v>
      </c>
      <c r="AY37" s="918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7" t="s">
        <v>29</v>
      </c>
      <c r="AY38" s="918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4" t="s">
        <v>200</v>
      </c>
      <c r="AY41" s="914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16" t="s">
        <v>243</v>
      </c>
      <c r="AY42" s="919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7" t="s">
        <v>69</v>
      </c>
      <c r="AY43" s="918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7" t="s">
        <v>79</v>
      </c>
      <c r="AY44" s="918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2022-10-03T10:59:59Z</dcterms:modified>
  <cp:category/>
  <cp:version/>
  <cp:contentType/>
  <cp:contentStatus/>
</cp:coreProperties>
</file>